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 tabRatio="777" activeTab="1"/>
  </bookViews>
  <sheets>
    <sheet name="1-基础数据表" sheetId="14" r:id="rId1"/>
    <sheet name="2-整体支出绩效自评表" sheetId="21" r:id="rId2"/>
    <sheet name="3-专项自评表" sheetId="22" r:id="rId3"/>
  </sheets>
  <definedNames>
    <definedName name="_xlnm.Print_Area" localSheetId="0">'1-基础数据表'!$A$1:$G$42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<sst xmlns="http://schemas.openxmlformats.org/spreadsheetml/2006/main" count="309" uniqueCount="260">
  <si>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</si>
  <si>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</si>
  <si>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</si>
  <si>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</si>
  <si>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</si>
  <si>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</si>
  <si>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</si>
  <si>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</si>
  <si>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</si>
  <si>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</si>
  <si>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</si>
  <si>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</si>
  <si>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</si>
  <si>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</si>
  <si>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</si>
  <si>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</si>
  <si>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</si>
  <si>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</si>
  <si>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</si>
  <si>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</si>
  <si>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>1. </t>
    </r>
    <r>
      <rPr>
        <sz val="12"/>
        <color theme="1"/>
        <rFont val="仿宋"/>
        <charset val="134"/>
      </rPr>
      <t>办公经费</t>
    </r>
  </si>
  <si>
    <r>
      <rPr>
        <sz val="12"/>
        <color indexed="8"/>
        <rFont val="Times New Roman"/>
        <charset val="134"/>
      </rPr>
      <t>2. </t>
    </r>
    <r>
      <rPr>
        <sz val="12"/>
        <color theme="1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</si>
  <si>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>3. </t>
    </r>
    <r>
      <rPr>
        <sz val="12"/>
        <color theme="1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</si>
  <si>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>4. </t>
    </r>
    <r>
      <rPr>
        <sz val="12"/>
        <color theme="1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</si>
  <si>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>5. </t>
    </r>
    <r>
      <rPr>
        <sz val="12"/>
        <color theme="1"/>
        <rFont val="仿宋"/>
        <charset val="134"/>
      </rPr>
      <t>咨询费</t>
    </r>
  </si>
  <si>
    <r>
      <rPr>
        <sz val="12"/>
        <color indexed="8"/>
        <rFont val="Times New Roman"/>
        <charset val="134"/>
      </rPr>
      <t>6. </t>
    </r>
    <r>
      <rPr>
        <sz val="12"/>
        <color theme="1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</si>
  <si>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>7. </t>
    </r>
    <r>
      <rPr>
        <sz val="12"/>
        <color theme="1"/>
        <rFont val="仿宋"/>
        <charset val="134"/>
      </rPr>
      <t>会议费</t>
    </r>
  </si>
  <si>
    <r>
      <rPr>
        <sz val="12"/>
        <color indexed="8"/>
        <rFont val="Times New Roman"/>
        <charset val="134"/>
      </rPr>
      <t>8. </t>
    </r>
    <r>
      <rPr>
        <sz val="12"/>
        <color theme="1"/>
        <rFont val="仿宋"/>
        <charset val="134"/>
      </rPr>
      <t>培训费</t>
    </r>
  </si>
  <si>
    <r>
      <rPr>
        <sz val="12"/>
        <color indexed="8"/>
        <rFont val="Times New Roman"/>
        <charset val="134"/>
      </rPr>
      <t>9. </t>
    </r>
    <r>
      <rPr>
        <sz val="12"/>
        <color theme="1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</si>
  <si>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>10. </t>
    </r>
    <r>
      <rPr>
        <sz val="12"/>
        <color theme="1"/>
        <rFont val="仿宋"/>
        <charset val="134"/>
      </rPr>
      <t>维修（维护）费</t>
    </r>
  </si>
  <si>
    <r>
      <rPr>
        <sz val="12"/>
        <color indexed="8"/>
        <rFont val="Times New Roman"/>
        <charset val="134"/>
      </rPr>
      <t>11. </t>
    </r>
    <r>
      <rPr>
        <sz val="12"/>
        <color theme="1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</si>
  <si>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>12. </t>
    </r>
    <r>
      <rPr>
        <sz val="12"/>
        <color theme="1"/>
        <rFont val="仿宋"/>
        <charset val="134"/>
      </rPr>
      <t>工会经费</t>
    </r>
  </si>
  <si>
    <r>
      <rPr>
        <sz val="12"/>
        <color indexed="8"/>
        <rFont val="Times New Roman"/>
        <charset val="134"/>
      </rPr>
      <t>13. </t>
    </r>
    <r>
      <rPr>
        <sz val="12"/>
        <color theme="1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</si>
  <si>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>14. </t>
    </r>
    <r>
      <rPr>
        <sz val="12"/>
        <color theme="1"/>
        <rFont val="仿宋"/>
        <charset val="134"/>
      </rPr>
      <t>公务用车运行维护费</t>
    </r>
  </si>
  <si>
    <r>
      <rPr>
        <sz val="12"/>
        <color indexed="8"/>
        <rFont val="Times New Roman"/>
        <charset val="134"/>
      </rPr>
      <t>15. </t>
    </r>
    <r>
      <rPr>
        <sz val="12"/>
        <color theme="1"/>
        <rFont val="仿宋"/>
        <charset val="134"/>
      </rPr>
      <t>其他交通费用</t>
    </r>
  </si>
  <si>
    <r>
      <rPr>
        <sz val="12"/>
        <color indexed="8"/>
        <rFont val="Times New Roman"/>
        <charset val="134"/>
      </rPr>
      <t>16. </t>
    </r>
    <r>
      <rPr>
        <sz val="12"/>
        <color theme="1"/>
        <rFont val="仿宋"/>
        <charset val="134"/>
      </rPr>
      <t>税金及附加费用</t>
    </r>
  </si>
  <si>
    <r>
      <rPr>
        <sz val="12"/>
        <color indexed="8"/>
        <rFont val="Times New Roman"/>
        <charset val="134"/>
      </rPr>
      <t>17. </t>
    </r>
    <r>
      <rPr>
        <sz val="12"/>
        <color theme="1"/>
        <rFont val="仿宋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</si>
  <si>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</si>
  <si>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</si>
  <si>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</si>
  <si>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</si>
  <si>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</si>
  <si>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</si>
  <si>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</si>
  <si>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</si>
  <si>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</si>
  <si>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</si>
  <si>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</si>
  <si>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t>厉行节约保障措施</t>
  </si>
  <si>
    <t>1、严格审批公务接待流程，特别是在堂食外接待必须经单位负责人批准；
2、严格按照租车程序，在预算内由办公室统一申请，任何情况不得自行租车。</t>
  </si>
  <si>
    <t>说明：“项目支出”需要填报基本支出以外的所有项目支出情况，“公用经费”填报基 本支出中的一般商品和服务支出。</t>
  </si>
  <si>
    <t>填表人：  黄思晴           填报日期： 2022-11-10        联系电话：13786624626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</si>
  <si>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</si>
  <si>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</si>
  <si>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</si>
  <si>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桃源县农业农村局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</si>
  <si>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</si>
  <si>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</si>
  <si>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</si>
  <si>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</si>
  <si>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</si>
  <si>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</si>
  <si>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</si>
  <si>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</si>
  <si>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</si>
  <si>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5086.44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</si>
  <si>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5086.44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</si>
  <si>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2584.44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</si>
  <si>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3706.59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</si>
  <si>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</si>
  <si>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1379.85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</si>
  <si>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6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</si>
  <si>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2496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</si>
  <si>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</si>
  <si>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</si>
  <si>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</si>
  <si>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实现我县农业经济高质量发展，农民收入持续稳定增长；稳定我县粮食播种面积，推动油菜种植面积；积极推动农业产业化发展和乡村产业信息化建设；进一步强化农产品质量安全监管；改善农村人居环境，提升村容村貌以及完善管护机制；坚持发展富硒产业；巩固提升特色优势农产品生产基地，积极培育特色农产品品牌，促进农民收入持续稳定增长；加强全县农作物病虫害测报及防预，推广落实专业化统防统治与绿色防控技术；提高农技推广服务水平，健全农业科技示范服务平台；完成高素质农民培训工作，大力推广超级稻及农村实用技术培训；全面推进和落实党建工作。</t>
  </si>
  <si>
    <t>完成乡村整建规划编制28个，稳定粮食播种面积178.7万亩,总产74.5万吨，推进现代农业信息化——农业物联网技术应用示范基地建设，完成三格式卫生厕所改造40000座，改善人居环境，推动乡村振兴，举办富硒博览会1次，稳固富硒产业，培育及申报国家级以及市级龙头企业，规范农产品加工企业，完成省、市、县下达的农残年度监测任务数34000批次以上，新增二品一标数量14个，打造“一乡一品”2个，举办桃源红茶节，完成茶叶品牌推介活动1次，病虫害预测预报准确率达到90%以上，科技推广示范成果明显，党建工作全面推进和落实。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</si>
  <si>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</si>
  <si>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</si>
  <si>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</si>
  <si>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t>三级指标</t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</si>
  <si>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</si>
  <si>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</si>
  <si>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</si>
  <si>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</si>
  <si>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</si>
  <si>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规划编制</t>
  </si>
  <si>
    <t>28个</t>
  </si>
  <si>
    <t>完成值较计划值存在偏差，下一步精确进行年度工作规划。</t>
  </si>
  <si>
    <t>粮食播种面积</t>
  </si>
  <si>
    <t>180万亩</t>
  </si>
  <si>
    <t>178.7万亩</t>
  </si>
  <si>
    <t>粮食产量</t>
  </si>
  <si>
    <r>
      <rPr>
        <sz val="10"/>
        <color rgb="FF000000"/>
        <rFont val="Times New Roman"/>
        <charset val="134"/>
      </rPr>
      <t>70</t>
    </r>
    <r>
      <rPr>
        <sz val="10"/>
        <color rgb="FF000000"/>
        <rFont val="仿宋"/>
        <charset val="134"/>
      </rPr>
      <t>万吨</t>
    </r>
  </si>
  <si>
    <r>
      <rPr>
        <sz val="10"/>
        <color rgb="FF000000"/>
        <rFont val="Times New Roman"/>
        <charset val="134"/>
      </rPr>
      <t>74.5</t>
    </r>
    <r>
      <rPr>
        <sz val="10"/>
        <color rgb="FF000000"/>
        <rFont val="仿宋"/>
        <charset val="134"/>
      </rPr>
      <t>万吨</t>
    </r>
  </si>
  <si>
    <t>企业培育数量</t>
  </si>
  <si>
    <r>
      <rPr>
        <sz val="10"/>
        <color rgb="FF000000"/>
        <rFont val="Times New Roman"/>
        <charset val="134"/>
      </rPr>
      <t>11</t>
    </r>
    <r>
      <rPr>
        <sz val="10"/>
        <color rgb="FF000000"/>
        <rFont val="仿宋"/>
        <charset val="134"/>
      </rPr>
      <t>家</t>
    </r>
  </si>
  <si>
    <r>
      <rPr>
        <sz val="10"/>
        <color rgb="FF000000"/>
        <rFont val="Times New Roman"/>
        <charset val="134"/>
      </rPr>
      <t>16</t>
    </r>
    <r>
      <rPr>
        <sz val="10"/>
        <color rgb="FF000000"/>
        <rFont val="仿宋"/>
        <charset val="134"/>
      </rPr>
      <t>家</t>
    </r>
  </si>
  <si>
    <t>农产品品牌推介次数</t>
  </si>
  <si>
    <r>
      <rPr>
        <sz val="10"/>
        <color rgb="FF000000"/>
        <rFont val="Times New Roman"/>
        <charset val="134"/>
      </rPr>
      <t>8</t>
    </r>
    <r>
      <rPr>
        <sz val="10"/>
        <color rgb="FF000000"/>
        <rFont val="仿宋"/>
        <charset val="134"/>
      </rPr>
      <t>次</t>
    </r>
  </si>
  <si>
    <t>乡村产业信息化建设数量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</si>
  <si>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"/>
        <charset val="134"/>
      </rPr>
      <t>个</t>
    </r>
  </si>
  <si>
    <t>农残检测批次</t>
  </si>
  <si>
    <r>
      <rPr>
        <sz val="10"/>
        <color rgb="FF000000"/>
        <rFont val="Times New Roman"/>
        <charset val="134"/>
      </rPr>
      <t>34000</t>
    </r>
    <r>
      <rPr>
        <sz val="10"/>
        <color rgb="FF000000"/>
        <rFont val="仿宋"/>
        <charset val="134"/>
      </rPr>
      <t>批次</t>
    </r>
  </si>
  <si>
    <r>
      <rPr>
        <sz val="10"/>
        <color rgb="FF000000"/>
        <rFont val="Times New Roman"/>
        <charset val="134"/>
      </rPr>
      <t>34081</t>
    </r>
    <r>
      <rPr>
        <sz val="10"/>
        <color rgb="FF000000"/>
        <rFont val="仿宋"/>
        <charset val="134"/>
      </rPr>
      <t>批次</t>
    </r>
  </si>
  <si>
    <t>新增二品一标认证与管理数</t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</si>
  <si>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"/>
        <charset val="134"/>
      </rPr>
      <t>个</t>
    </r>
  </si>
  <si>
    <r>
      <rPr>
        <sz val="10"/>
        <color rgb="FF000000"/>
        <rFont val="Times New Roman"/>
        <charset val="134"/>
      </rPr>
      <t>14</t>
    </r>
    <r>
      <rPr>
        <sz val="10"/>
        <color rgb="FF000000"/>
        <rFont val="仿宋"/>
        <charset val="134"/>
      </rPr>
      <t>个</t>
    </r>
  </si>
  <si>
    <t>厕所改造数量</t>
  </si>
  <si>
    <r>
      <rPr>
        <sz val="10"/>
        <color rgb="FF000000"/>
        <rFont val="Times New Roman"/>
        <charset val="134"/>
      </rPr>
      <t>5000</t>
    </r>
    <r>
      <rPr>
        <sz val="10"/>
        <color rgb="FF000000"/>
        <rFont val="仿宋"/>
        <charset val="134"/>
      </rPr>
      <t>座</t>
    </r>
  </si>
  <si>
    <r>
      <rPr>
        <sz val="10"/>
        <color rgb="FF000000"/>
        <rFont val="Times New Roman"/>
        <charset val="134"/>
      </rPr>
      <t>40000</t>
    </r>
    <r>
      <rPr>
        <sz val="10"/>
        <color rgb="FF000000"/>
        <rFont val="仿宋"/>
        <charset val="134"/>
      </rPr>
      <t>座</t>
    </r>
  </si>
  <si>
    <t>特色经济作物绿色精细高效试验示范基地数量</t>
  </si>
  <si>
    <t>打造“一乡一品”个数</t>
  </si>
  <si>
    <t>茶叶等品牌推介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</si>
  <si>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"/>
        <charset val="134"/>
      </rPr>
      <t>次</t>
    </r>
  </si>
  <si>
    <t>富硒博览会</t>
  </si>
  <si>
    <r>
      <rPr>
        <sz val="10"/>
        <color rgb="FF000000"/>
        <rFont val="仿宋"/>
        <charset val="134"/>
      </rPr>
      <t>质量指标</t>
    </r>
  </si>
  <si>
    <t>覆盖率</t>
  </si>
  <si>
    <t>通过率</t>
  </si>
  <si>
    <t>监测合格率</t>
  </si>
  <si>
    <t>准确率</t>
  </si>
  <si>
    <t>有效整治率</t>
  </si>
  <si>
    <r>
      <rPr>
        <sz val="10"/>
        <color rgb="FF000000"/>
        <rFont val="仿宋"/>
        <charset val="134"/>
      </rPr>
      <t>时效指标</t>
    </r>
  </si>
  <si>
    <t xml:space="preserve">各项工作完成及时率 </t>
  </si>
  <si>
    <r>
      <rPr>
        <sz val="10"/>
        <color rgb="FF000000"/>
        <rFont val="仿宋"/>
        <charset val="134"/>
      </rPr>
      <t>成本指标</t>
    </r>
  </si>
  <si>
    <t>成本发生规范合理率</t>
  </si>
  <si>
    <t>部分上级财政专项拨款未纳入部门年初预算。</t>
  </si>
  <si>
    <t>基本支出控制额</t>
  </si>
  <si>
    <r>
      <rPr>
        <sz val="10"/>
        <color rgb="FF000000"/>
        <rFont val="Times New Roman"/>
        <charset val="134"/>
      </rPr>
      <t>3706.59</t>
    </r>
    <r>
      <rPr>
        <sz val="10"/>
        <color rgb="FF000000"/>
        <rFont val="宋体"/>
        <charset val="134"/>
      </rPr>
      <t>万</t>
    </r>
    <r>
      <rPr>
        <sz val="10"/>
        <color rgb="FF000000"/>
        <rFont val="仿宋"/>
        <charset val="134"/>
      </rPr>
      <t>元</t>
    </r>
  </si>
  <si>
    <r>
      <rPr>
        <sz val="10"/>
        <color rgb="FF000000"/>
        <rFont val="Times New Roman"/>
        <charset val="134"/>
      </rPr>
      <t>3475.33</t>
    </r>
    <r>
      <rPr>
        <sz val="10"/>
        <color rgb="FF000000"/>
        <rFont val="仿宋"/>
        <charset val="134"/>
      </rPr>
      <t>万元</t>
    </r>
  </si>
  <si>
    <t>项目支出控制额</t>
  </si>
  <si>
    <r>
      <rPr>
        <sz val="10"/>
        <color rgb="FF000000"/>
        <rFont val="Times New Roman"/>
        <charset val="134"/>
      </rPr>
      <t>1379.85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</si>
  <si>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Times New Roman"/>
        <charset val="134"/>
      </rPr>
      <t>46643.25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</si>
  <si>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</si>
  <si>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</si>
  <si>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增长率</t>
  </si>
  <si>
    <t>增产增收率</t>
  </si>
  <si>
    <t>社会效益指标</t>
  </si>
  <si>
    <t>粮食生产</t>
  </si>
  <si>
    <t>逐年提升</t>
  </si>
  <si>
    <t>农产品质量检测</t>
  </si>
  <si>
    <t>保障</t>
  </si>
  <si>
    <t>龙头企业培育</t>
  </si>
  <si>
    <t>显著增加</t>
  </si>
  <si>
    <t>农民培训</t>
  </si>
  <si>
    <t>提升</t>
  </si>
  <si>
    <t>厕所革命</t>
  </si>
  <si>
    <t>改善和加强</t>
  </si>
  <si>
    <t>振兴行动</t>
  </si>
  <si>
    <t>持续推进</t>
  </si>
  <si>
    <r>
      <rPr>
        <sz val="10"/>
        <color rgb="FF000000"/>
        <rFont val="仿宋"/>
        <charset val="134"/>
      </rPr>
      <t>生态效益指标</t>
    </r>
  </si>
  <si>
    <t>农业生态环境</t>
  </si>
  <si>
    <t>更安全</t>
  </si>
  <si>
    <t>农村环境</t>
  </si>
  <si>
    <t>持续改善</t>
  </si>
  <si>
    <r>
      <rPr>
        <sz val="10"/>
        <color rgb="FF000000"/>
        <rFont val="仿宋"/>
        <charset val="134"/>
      </rPr>
      <t>可持续影响指标</t>
    </r>
  </si>
  <si>
    <t>提效行动</t>
  </si>
  <si>
    <t>推进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</si>
  <si>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</si>
  <si>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</si>
  <si>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服务对象满意度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</si>
  <si>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</si>
  <si>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</si>
  <si>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 xml:space="preserve">黄思晴   </t>
    </r>
    <r>
      <rPr>
        <sz val="12"/>
        <rFont val="Times New Roman"/>
        <charset val="134"/>
      </rPr>
      <t xml:space="preserve">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2022-11-10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13786624626                                      </t>
    </r>
  </si>
  <si>
    <r>
      <rPr>
        <sz val="12"/>
        <rFont val="仿宋_GB2312"/>
        <charset val="134"/>
      </rPr>
      <t>附件</t>
    </r>
    <r>
      <rPr>
        <sz val="12"/>
        <rFont val="Times New Roman"/>
        <charset val="0"/>
      </rPr>
      <t>8</t>
    </r>
  </si>
  <si>
    <r>
      <rPr>
        <sz val="20"/>
        <rFont val="方正小标宋_GBK"/>
        <charset val="134"/>
      </rPr>
      <t>专项资金绩效自评表</t>
    </r>
    <r>
      <rPr>
        <sz val="10"/>
        <rFont val="Times New Roman"/>
        <charset val="0"/>
      </rPr>
      <t xml:space="preserve">
</t>
    </r>
    <r>
      <rPr>
        <sz val="12"/>
        <rFont val="楷体_GB2312"/>
        <charset val="134"/>
      </rPr>
      <t>（</t>
    </r>
    <r>
      <rPr>
        <sz val="12"/>
        <rFont val="方正小标宋_GBK"/>
        <charset val="134"/>
      </rPr>
      <t>2021</t>
    </r>
    <r>
      <rPr>
        <sz val="12"/>
        <rFont val="楷体_GB2312"/>
        <charset val="134"/>
      </rPr>
      <t>年度）</t>
    </r>
  </si>
  <si>
    <r>
      <rPr>
        <sz val="10"/>
        <rFont val="黑体"/>
        <charset val="134"/>
      </rPr>
      <t>项目名称</t>
    </r>
  </si>
  <si>
    <t>农产品质量安全</t>
  </si>
  <si>
    <r>
      <rPr>
        <sz val="10"/>
        <rFont val="黑体"/>
        <charset val="134"/>
      </rPr>
      <t>主管部门</t>
    </r>
  </si>
  <si>
    <r>
      <rPr>
        <sz val="10"/>
        <rFont val="黑体"/>
        <charset val="134"/>
      </rPr>
      <t>实施单位</t>
    </r>
  </si>
  <si>
    <t>桃源县农业农村局质监股</t>
  </si>
  <si>
    <r>
      <rPr>
        <sz val="10"/>
        <rFont val="黑体"/>
        <charset val="134"/>
      </rPr>
      <t>项目资金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</si>
  <si>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</si>
  <si>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</si>
  <si>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</si>
  <si>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</si>
  <si>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</si>
  <si>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</si>
  <si>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</si>
  <si>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</si>
  <si>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r>
      <rPr>
        <sz val="10"/>
        <rFont val="Times New Roman"/>
        <charset val="0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</si>
  <si>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0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</si>
  <si>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</si>
  <si>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</si>
  <si>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</si>
  <si>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t xml:space="preserve">通过本项目实施，开展农残检测工作，宣传农业生产标准化，推广应用粘虫黄板等绿色防控技术，实施“二品一标”认证管理，落实“两证一追溯”工作，提高农产品质量，推广绿色、有机和地理标志农产品，保证农产品质量安全，让人民群众吃得更加安全、放心。 </t>
  </si>
  <si>
    <r>
      <rPr>
        <sz val="10"/>
        <rFont val="黑体"/>
        <charset val="134"/>
      </rPr>
      <t>年度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指标</t>
    </r>
  </si>
  <si>
    <t>一级指标</t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</si>
  <si>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</si>
  <si>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</si>
  <si>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</si>
  <si>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</si>
  <si>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</si>
  <si>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仿宋"/>
        <charset val="134"/>
      </rPr>
      <t>产出指标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50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</si>
  <si>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数量指标</t>
    </r>
  </si>
  <si>
    <t>县本级农残检测批次</t>
  </si>
  <si>
    <t>6041批次以上</t>
  </si>
  <si>
    <t>乡镇街道农残检测批次</t>
  </si>
  <si>
    <t>28000批次</t>
  </si>
  <si>
    <t>宣传标示牌制作数量</t>
  </si>
  <si>
    <t>农业标准化生产宣传标示牌制作数量</t>
  </si>
  <si>
    <t>5个</t>
  </si>
  <si>
    <t>粘虫板推广数量</t>
  </si>
  <si>
    <t>全县粘虫黄板绿色防控技术推广数量</t>
  </si>
  <si>
    <t>75000张</t>
  </si>
  <si>
    <t>新增认证产品数量</t>
  </si>
  <si>
    <t>新增“二品一标”认证产品数量</t>
  </si>
  <si>
    <t>12个</t>
  </si>
  <si>
    <t>追溯系统管理主体数量</t>
  </si>
  <si>
    <t>追溯系统“身份证”“合格证”管理主体数量</t>
  </si>
  <si>
    <t>“身份证”管理主体37家，合格证管理主体151家</t>
  </si>
  <si>
    <r>
      <rPr>
        <sz val="10"/>
        <rFont val="仿宋"/>
        <charset val="134"/>
      </rPr>
      <t>质量指标</t>
    </r>
  </si>
  <si>
    <t>农残检测准确率率</t>
  </si>
  <si>
    <t>不合格销毁处置率</t>
  </si>
  <si>
    <t>检测不合格农产品销毁处置率</t>
  </si>
  <si>
    <t>粘虫板推广应用率</t>
  </si>
  <si>
    <t>质量验收合格率</t>
  </si>
  <si>
    <t>宣传标示牌质量验收合格率</t>
  </si>
  <si>
    <t>认证达标率</t>
  </si>
  <si>
    <t>“二品一标”认证产品认证达标率</t>
  </si>
  <si>
    <t>追溯系统管理覆盖率</t>
  </si>
  <si>
    <t>县域内追溯系统“身份证”“合格证”管理主体覆盖率</t>
  </si>
  <si>
    <r>
      <rPr>
        <sz val="10"/>
        <rFont val="仿宋"/>
        <charset val="134"/>
      </rPr>
      <t>时效指标</t>
    </r>
  </si>
  <si>
    <t>完成及时率</t>
  </si>
  <si>
    <t>各项工作完成及时率</t>
  </si>
  <si>
    <r>
      <rPr>
        <sz val="10"/>
        <rFont val="仿宋"/>
        <charset val="134"/>
      </rPr>
      <t>成本指标</t>
    </r>
  </si>
  <si>
    <t>项目预算成本</t>
  </si>
  <si>
    <t>项目预算成本，各赛事预算成本明细详见项目构成分解</t>
  </si>
  <si>
    <t>90万元</t>
  </si>
  <si>
    <t>成本规范合理率</t>
  </si>
  <si>
    <t>各项成本支出规范、合理</t>
  </si>
  <si>
    <r>
      <rPr>
        <sz val="10"/>
        <rFont val="仿宋"/>
        <charset val="134"/>
      </rPr>
      <t>效益指标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30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</si>
  <si>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经济效益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</si>
  <si>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t>无</t>
  </si>
  <si>
    <r>
      <rPr>
        <sz val="10"/>
        <rFont val="仿宋"/>
        <charset val="134"/>
      </rPr>
      <t>社会效益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</si>
  <si>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t>对全县农产品质量安全产生的影响</t>
  </si>
  <si>
    <t>农药使用量减少率</t>
  </si>
  <si>
    <t>全县农药使用量同比减少的比率</t>
  </si>
  <si>
    <t>1%以上</t>
  </si>
  <si>
    <t>化肥使用量减少率</t>
  </si>
  <si>
    <t>全县化肥使用量同比减少的比率</t>
  </si>
  <si>
    <r>
      <rPr>
        <sz val="10"/>
        <rFont val="仿宋"/>
        <charset val="134"/>
      </rPr>
      <t>生态效益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</si>
  <si>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t>农药化肥污染问题</t>
  </si>
  <si>
    <t>对农药化肥污染问题产生的影响</t>
  </si>
  <si>
    <t>减小</t>
  </si>
  <si>
    <r>
      <rPr>
        <sz val="10"/>
        <rFont val="仿宋"/>
        <charset val="134"/>
      </rPr>
      <t>可持续影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响指标</t>
    </r>
  </si>
  <si>
    <t>农业生产标准化</t>
  </si>
  <si>
    <t>对全县农业生产标准化产生的影响</t>
  </si>
  <si>
    <t>推广</t>
  </si>
  <si>
    <t>农产品质量监管水平</t>
  </si>
  <si>
    <t>对全县农产品质量监管水平产生的影响</t>
  </si>
  <si>
    <t>国家农产品质量安全县</t>
  </si>
  <si>
    <t>复检通过</t>
  </si>
  <si>
    <r>
      <rPr>
        <sz val="10"/>
        <rFont val="仿宋"/>
        <charset val="134"/>
      </rPr>
      <t>满意度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10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</si>
  <si>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社会公众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</si>
  <si>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t>社会公众满意度</t>
  </si>
  <si>
    <t>90%以上</t>
  </si>
  <si>
    <r>
      <rPr>
        <sz val="10"/>
        <rFont val="仿宋"/>
        <charset val="134"/>
      </rPr>
      <t>服务对象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</si>
  <si>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r>
      <rPr>
        <sz val="10"/>
        <rFont val="黑体"/>
        <charset val="134"/>
      </rPr>
      <t>总分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</si>
</sst>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0"/>
      <name val="Times New Roman"/>
      <charset val="0"/>
    </font>
    <font>
      <sz val="20"/>
      <name val="方正小标宋_GBK"/>
      <charset val="134"/>
    </font>
    <font>
      <sz val="10"/>
      <name val="宋体"/>
      <charset val="134"/>
    </font>
    <font>
      <sz val="10"/>
      <name val="仿宋"/>
      <charset val="134"/>
    </font>
    <font>
      <sz val="10"/>
      <name val="黑体"/>
      <charset val="134"/>
    </font>
    <font>
      <sz val="12"/>
      <name val="仿宋"/>
      <charset val="134"/>
    </font>
    <font>
      <sz val="12"/>
      <name val="Times New Roman"/>
      <charset val="134"/>
    </font>
    <font>
      <sz val="12"/>
      <name val="黑体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2"/>
      <name val="Times New Roman"/>
      <charset val="0"/>
    </font>
    <font>
      <sz val="12"/>
      <name val="楷体_GB2312"/>
      <charset val="134"/>
    </font>
    <font>
      <sz val="12"/>
      <name val="方正小标宋_GBK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16" applyNumberFormat="0" applyAlignment="0" applyProtection="0">
      <alignment vertical="center"/>
    </xf>
    <xf numFmtId="0" fontId="38" fillId="13" borderId="12" applyNumberFormat="0" applyAlignment="0" applyProtection="0">
      <alignment vertical="center"/>
    </xf>
    <xf numFmtId="0" fontId="39" fillId="14" borderId="17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3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9" fillId="0" borderId="0" xfId="47" applyFont="1">
      <alignment vertical="center"/>
    </xf>
    <xf numFmtId="0" fontId="10" fillId="0" borderId="0" xfId="47" applyFont="1">
      <alignment vertical="center"/>
    </xf>
    <xf numFmtId="0" fontId="11" fillId="0" borderId="1" xfId="47" applyFont="1" applyBorder="1" applyAlignment="1">
      <alignment horizontal="center" vertical="center"/>
    </xf>
    <xf numFmtId="0" fontId="12" fillId="2" borderId="2" xfId="47" applyFont="1" applyFill="1" applyBorder="1" applyAlignment="1">
      <alignment horizontal="center" vertical="center" wrapText="1"/>
    </xf>
    <xf numFmtId="0" fontId="13" fillId="2" borderId="4" xfId="47" applyFont="1" applyFill="1" applyBorder="1" applyAlignment="1">
      <alignment horizontal="center" vertical="center" wrapText="1"/>
    </xf>
    <xf numFmtId="0" fontId="12" fillId="2" borderId="5" xfId="47" applyFont="1" applyFill="1" applyBorder="1" applyAlignment="1">
      <alignment horizontal="center" vertical="center" wrapText="1"/>
    </xf>
    <xf numFmtId="0" fontId="12" fillId="2" borderId="6" xfId="47" applyFont="1" applyFill="1" applyBorder="1" applyAlignment="1">
      <alignment horizontal="center" vertical="center" wrapText="1"/>
    </xf>
    <xf numFmtId="0" fontId="12" fillId="2" borderId="7" xfId="47" applyFont="1" applyFill="1" applyBorder="1" applyAlignment="1">
      <alignment horizontal="center" vertical="center" wrapText="1"/>
    </xf>
    <xf numFmtId="0" fontId="14" fillId="2" borderId="2" xfId="47" applyFont="1" applyFill="1" applyBorder="1" applyAlignment="1">
      <alignment horizontal="left" vertical="center" wrapText="1"/>
    </xf>
    <xf numFmtId="0" fontId="12" fillId="2" borderId="2" xfId="47" applyFont="1" applyFill="1" applyBorder="1" applyAlignment="1">
      <alignment horizontal="left" vertical="center" wrapText="1"/>
    </xf>
    <xf numFmtId="0" fontId="12" fillId="2" borderId="4" xfId="47" applyFont="1" applyFill="1" applyBorder="1" applyAlignment="1">
      <alignment horizontal="left" vertical="center" wrapText="1"/>
    </xf>
    <xf numFmtId="0" fontId="12" fillId="2" borderId="5" xfId="47" applyFont="1" applyFill="1" applyBorder="1" applyAlignment="1">
      <alignment horizontal="left" vertical="center" wrapText="1"/>
    </xf>
    <xf numFmtId="0" fontId="12" fillId="2" borderId="8" xfId="47" applyFont="1" applyFill="1" applyBorder="1" applyAlignment="1">
      <alignment horizontal="left" vertical="center" wrapText="1"/>
    </xf>
    <xf numFmtId="0" fontId="12" fillId="2" borderId="3" xfId="47" applyFont="1" applyFill="1" applyBorder="1" applyAlignment="1">
      <alignment horizontal="center" vertical="center" wrapText="1"/>
    </xf>
    <xf numFmtId="0" fontId="12" fillId="2" borderId="4" xfId="47" applyFont="1" applyFill="1" applyBorder="1" applyAlignment="1">
      <alignment vertical="center" wrapText="1"/>
    </xf>
    <xf numFmtId="0" fontId="12" fillId="2" borderId="5" xfId="47" applyFont="1" applyFill="1" applyBorder="1" applyAlignment="1">
      <alignment vertical="center" wrapText="1"/>
    </xf>
    <xf numFmtId="0" fontId="12" fillId="2" borderId="8" xfId="47" applyFont="1" applyFill="1" applyBorder="1" applyAlignment="1">
      <alignment vertical="center" wrapText="1"/>
    </xf>
    <xf numFmtId="0" fontId="14" fillId="2" borderId="2" xfId="47" applyFont="1" applyFill="1" applyBorder="1" applyAlignment="1">
      <alignment horizontal="justify" vertical="center" wrapText="1"/>
    </xf>
    <xf numFmtId="0" fontId="12" fillId="2" borderId="2" xfId="47" applyFont="1" applyFill="1" applyBorder="1" applyAlignment="1">
      <alignment horizontal="justify" vertical="center" wrapText="1"/>
    </xf>
    <xf numFmtId="0" fontId="14" fillId="2" borderId="2" xfId="47" applyFont="1" applyFill="1" applyBorder="1" applyAlignment="1">
      <alignment horizontal="center" vertical="center" wrapText="1"/>
    </xf>
    <xf numFmtId="0" fontId="14" fillId="2" borderId="6" xfId="47" applyFont="1" applyFill="1" applyBorder="1" applyAlignment="1">
      <alignment horizontal="center" vertical="center" wrapText="1"/>
    </xf>
    <xf numFmtId="0" fontId="14" fillId="2" borderId="4" xfId="47" applyFont="1" applyFill="1" applyBorder="1" applyAlignment="1">
      <alignment horizontal="center" vertical="center" wrapText="1"/>
    </xf>
    <xf numFmtId="0" fontId="14" fillId="2" borderId="8" xfId="47" applyFont="1" applyFill="1" applyBorder="1" applyAlignment="1">
      <alignment horizontal="center" vertical="center" wrapText="1"/>
    </xf>
    <xf numFmtId="0" fontId="12" fillId="2" borderId="4" xfId="47" applyFont="1" applyFill="1" applyBorder="1" applyAlignment="1">
      <alignment horizontal="center" vertical="center" wrapText="1"/>
    </xf>
    <xf numFmtId="0" fontId="14" fillId="2" borderId="9" xfId="47" applyFont="1" applyFill="1" applyBorder="1" applyAlignment="1">
      <alignment horizontal="center" vertical="center" wrapText="1"/>
    </xf>
    <xf numFmtId="0" fontId="14" fillId="2" borderId="10" xfId="47" applyFont="1" applyFill="1" applyBorder="1" applyAlignment="1">
      <alignment horizontal="center" vertical="center" wrapText="1"/>
    </xf>
    <xf numFmtId="9" fontId="12" fillId="2" borderId="4" xfId="47" applyNumberFormat="1" applyFont="1" applyFill="1" applyBorder="1" applyAlignment="1">
      <alignment horizontal="center" vertical="center" wrapText="1"/>
    </xf>
    <xf numFmtId="9" fontId="12" fillId="2" borderId="8" xfId="47" applyNumberFormat="1" applyFont="1" applyFill="1" applyBorder="1" applyAlignment="1">
      <alignment horizontal="center" vertical="center" wrapText="1"/>
    </xf>
    <xf numFmtId="9" fontId="12" fillId="2" borderId="2" xfId="47" applyNumberFormat="1" applyFont="1" applyFill="1" applyBorder="1" applyAlignment="1">
      <alignment horizontal="center" vertical="center" wrapText="1"/>
    </xf>
    <xf numFmtId="0" fontId="12" fillId="2" borderId="8" xfId="47" applyFont="1" applyFill="1" applyBorder="1" applyAlignment="1">
      <alignment horizontal="center" vertical="center" wrapText="1"/>
    </xf>
    <xf numFmtId="0" fontId="8" fillId="0" borderId="0" xfId="47" applyFont="1" applyBorder="1" applyAlignment="1">
      <alignment horizontal="left" vertical="center" wrapText="1"/>
    </xf>
    <xf numFmtId="0" fontId="9" fillId="0" borderId="0" xfId="47" applyFont="1" applyBorder="1" applyAlignment="1">
      <alignment horizontal="left" vertical="center"/>
    </xf>
    <xf numFmtId="10" fontId="12" fillId="2" borderId="2" xfId="11" applyNumberFormat="1" applyFont="1" applyFill="1" applyBorder="1" applyAlignment="1">
      <alignment horizontal="center" vertical="center" wrapText="1"/>
    </xf>
    <xf numFmtId="43" fontId="12" fillId="2" borderId="2" xfId="8" applyFont="1" applyFill="1" applyBorder="1" applyAlignment="1">
      <alignment horizontal="center" vertical="center" wrapText="1"/>
    </xf>
    <xf numFmtId="0" fontId="12" fillId="2" borderId="6" xfId="47" applyFont="1" applyFill="1" applyBorder="1" applyAlignment="1">
      <alignment vertical="center" wrapText="1"/>
    </xf>
    <xf numFmtId="0" fontId="12" fillId="2" borderId="7" xfId="47" applyFont="1" applyFill="1" applyBorder="1" applyAlignment="1">
      <alignment vertical="center" wrapText="1"/>
    </xf>
    <xf numFmtId="0" fontId="14" fillId="2" borderId="7" xfId="47" applyFont="1" applyFill="1" applyBorder="1" applyAlignment="1">
      <alignment horizontal="center" vertical="center" wrapText="1"/>
    </xf>
    <xf numFmtId="0" fontId="14" fillId="2" borderId="6" xfId="47" applyFont="1" applyFill="1" applyBorder="1" applyAlignment="1">
      <alignment horizontal="left" vertical="center" wrapText="1"/>
    </xf>
    <xf numFmtId="0" fontId="12" fillId="2" borderId="7" xfId="47" applyFont="1" applyFill="1" applyBorder="1" applyAlignment="1">
      <alignment horizontal="left" vertical="center" wrapText="1"/>
    </xf>
    <xf numFmtId="0" fontId="12" fillId="2" borderId="3" xfId="47" applyFont="1" applyFill="1" applyBorder="1" applyAlignment="1">
      <alignment horizontal="left" vertical="center" wrapText="1"/>
    </xf>
    <xf numFmtId="0" fontId="12" fillId="2" borderId="2" xfId="47" applyFont="1" applyFill="1" applyBorder="1" applyAlignment="1">
      <alignment vertical="center" wrapText="1"/>
    </xf>
    <xf numFmtId="43" fontId="12" fillId="2" borderId="2" xfId="47" applyNumberFormat="1" applyFont="1" applyFill="1" applyBorder="1" applyAlignment="1">
      <alignment horizontal="center" vertical="center" wrapText="1"/>
    </xf>
    <xf numFmtId="0" fontId="15" fillId="3" borderId="0" xfId="19" applyFont="1" applyFill="1">
      <alignment vertical="center"/>
    </xf>
    <xf numFmtId="0" fontId="16" fillId="3" borderId="0" xfId="19" applyFont="1" applyFill="1">
      <alignment vertical="center"/>
    </xf>
    <xf numFmtId="0" fontId="17" fillId="3" borderId="0" xfId="19" applyFont="1" applyFill="1">
      <alignment vertical="center"/>
    </xf>
    <xf numFmtId="0" fontId="18" fillId="3" borderId="0" xfId="19" applyFont="1" applyFill="1">
      <alignment vertical="center"/>
    </xf>
    <xf numFmtId="0" fontId="19" fillId="3" borderId="0" xfId="19" applyFont="1" applyFill="1" applyAlignment="1">
      <alignment horizontal="center" vertical="center"/>
    </xf>
    <xf numFmtId="0" fontId="20" fillId="3" borderId="6" xfId="19" applyFont="1" applyFill="1" applyBorder="1" applyAlignment="1">
      <alignment horizontal="center" vertical="center" wrapText="1"/>
    </xf>
    <xf numFmtId="0" fontId="20" fillId="3" borderId="4" xfId="19" applyFont="1" applyFill="1" applyBorder="1" applyAlignment="1">
      <alignment horizontal="center" vertical="center" wrapText="1"/>
    </xf>
    <xf numFmtId="0" fontId="20" fillId="3" borderId="8" xfId="19" applyFont="1" applyFill="1" applyBorder="1" applyAlignment="1">
      <alignment horizontal="center" vertical="center" wrapText="1"/>
    </xf>
    <xf numFmtId="0" fontId="20" fillId="3" borderId="3" xfId="19" applyFont="1" applyFill="1" applyBorder="1" applyAlignment="1">
      <alignment horizontal="center" vertical="center" wrapText="1"/>
    </xf>
    <xf numFmtId="176" fontId="20" fillId="3" borderId="4" xfId="8" applyNumberFormat="1" applyFont="1" applyFill="1" applyBorder="1" applyAlignment="1">
      <alignment horizontal="center" vertical="center" wrapText="1"/>
    </xf>
    <xf numFmtId="176" fontId="20" fillId="3" borderId="8" xfId="8" applyNumberFormat="1" applyFont="1" applyFill="1" applyBorder="1" applyAlignment="1">
      <alignment horizontal="center" vertical="center" wrapText="1"/>
    </xf>
    <xf numFmtId="176" fontId="20" fillId="3" borderId="4" xfId="8" applyNumberFormat="1" applyFont="1" applyFill="1" applyBorder="1" applyAlignment="1">
      <alignment vertical="center" wrapText="1"/>
    </xf>
    <xf numFmtId="176" fontId="20" fillId="3" borderId="8" xfId="8" applyNumberFormat="1" applyFont="1" applyFill="1" applyBorder="1" applyAlignment="1">
      <alignment vertical="center" wrapText="1"/>
    </xf>
    <xf numFmtId="10" fontId="20" fillId="3" borderId="4" xfId="19" applyNumberFormat="1" applyFont="1" applyFill="1" applyBorder="1" applyAlignment="1">
      <alignment horizontal="center" vertical="center" wrapText="1"/>
    </xf>
    <xf numFmtId="10" fontId="20" fillId="3" borderId="8" xfId="19" applyNumberFormat="1" applyFont="1" applyFill="1" applyBorder="1" applyAlignment="1">
      <alignment horizontal="center" vertical="center" wrapText="1"/>
    </xf>
    <xf numFmtId="0" fontId="16" fillId="3" borderId="5" xfId="19" applyFont="1" applyFill="1" applyBorder="1" applyAlignment="1">
      <alignment horizontal="center" vertical="center" wrapText="1"/>
    </xf>
    <xf numFmtId="176" fontId="16" fillId="3" borderId="5" xfId="8" applyNumberFormat="1" applyFont="1" applyFill="1" applyBorder="1" applyAlignment="1">
      <alignment horizontal="right" vertical="center" wrapText="1"/>
    </xf>
    <xf numFmtId="10" fontId="16" fillId="3" borderId="5" xfId="19" applyNumberFormat="1" applyFont="1" applyFill="1" applyBorder="1" applyAlignment="1">
      <alignment horizontal="right" vertical="center" wrapText="1"/>
    </xf>
    <xf numFmtId="0" fontId="20" fillId="3" borderId="2" xfId="19" applyFont="1" applyFill="1" applyBorder="1" applyAlignment="1">
      <alignment horizontal="center" vertical="center" wrapText="1"/>
    </xf>
    <xf numFmtId="49" fontId="20" fillId="3" borderId="4" xfId="19" applyNumberFormat="1" applyFont="1" applyFill="1" applyBorder="1" applyAlignment="1">
      <alignment horizontal="center" vertical="center" wrapText="1"/>
    </xf>
    <xf numFmtId="49" fontId="20" fillId="3" borderId="8" xfId="19" applyNumberFormat="1" applyFont="1" applyFill="1" applyBorder="1" applyAlignment="1">
      <alignment horizontal="center" vertical="center" wrapText="1"/>
    </xf>
    <xf numFmtId="0" fontId="20" fillId="3" borderId="2" xfId="19" applyFont="1" applyFill="1" applyBorder="1" applyAlignment="1">
      <alignment horizontal="left" vertical="center" wrapText="1"/>
    </xf>
    <xf numFmtId="0" fontId="20" fillId="3" borderId="4" xfId="8" applyNumberFormat="1" applyFont="1" applyFill="1" applyBorder="1" applyAlignment="1">
      <alignment horizontal="center" vertical="center" wrapText="1"/>
    </xf>
    <xf numFmtId="0" fontId="20" fillId="3" borderId="8" xfId="8" applyNumberFormat="1" applyFont="1" applyFill="1" applyBorder="1" applyAlignment="1">
      <alignment horizontal="center" vertical="center" wrapText="1"/>
    </xf>
    <xf numFmtId="0" fontId="21" fillId="3" borderId="2" xfId="19" applyFont="1" applyFill="1" applyBorder="1" applyAlignment="1">
      <alignment horizontal="left" vertical="center" wrapText="1"/>
    </xf>
    <xf numFmtId="43" fontId="16" fillId="3" borderId="0" xfId="19" applyNumberFormat="1" applyFont="1" applyFill="1">
      <alignment vertical="center"/>
    </xf>
    <xf numFmtId="0" fontId="20" fillId="3" borderId="4" xfId="8" applyNumberFormat="1" applyFont="1" applyFill="1" applyBorder="1" applyAlignment="1">
      <alignment horizontal="left" vertical="center" wrapText="1"/>
    </xf>
    <xf numFmtId="0" fontId="20" fillId="3" borderId="4" xfId="8" applyNumberFormat="1" applyFont="1" applyFill="1" applyBorder="1" applyAlignment="1">
      <alignment horizontal="center" vertical="center"/>
    </xf>
    <xf numFmtId="0" fontId="20" fillId="3" borderId="8" xfId="8" applyNumberFormat="1" applyFont="1" applyFill="1" applyBorder="1" applyAlignment="1">
      <alignment horizontal="center" vertical="center"/>
    </xf>
    <xf numFmtId="0" fontId="20" fillId="3" borderId="4" xfId="8" applyNumberFormat="1" applyFont="1" applyFill="1" applyBorder="1" applyAlignment="1">
      <alignment horizontal="left" vertical="center"/>
    </xf>
    <xf numFmtId="0" fontId="20" fillId="3" borderId="8" xfId="8" applyNumberFormat="1" applyFont="1" applyFill="1" applyBorder="1" applyAlignment="1" applyProtection="1">
      <alignment vertical="center"/>
    </xf>
    <xf numFmtId="0" fontId="20" fillId="3" borderId="8" xfId="8" applyNumberFormat="1" applyFont="1" applyFill="1" applyBorder="1" applyAlignment="1" applyProtection="1">
      <alignment horizontal="center" vertical="center"/>
    </xf>
    <xf numFmtId="0" fontId="20" fillId="3" borderId="4" xfId="19" applyFont="1" applyFill="1" applyBorder="1" applyAlignment="1">
      <alignment horizontal="left" vertical="center" wrapText="1"/>
    </xf>
    <xf numFmtId="177" fontId="20" fillId="3" borderId="2" xfId="8" applyNumberFormat="1" applyFont="1" applyFill="1" applyBorder="1" applyAlignment="1">
      <alignment horizontal="center" vertical="center" wrapText="1"/>
    </xf>
    <xf numFmtId="0" fontId="20" fillId="3" borderId="2" xfId="8" applyNumberFormat="1" applyFont="1" applyFill="1" applyBorder="1" applyAlignment="1">
      <alignment horizontal="center" vertical="center" wrapText="1"/>
    </xf>
    <xf numFmtId="0" fontId="17" fillId="3" borderId="2" xfId="8" applyNumberFormat="1" applyFont="1" applyFill="1" applyBorder="1" applyAlignment="1">
      <alignment horizontal="center" vertical="center" wrapText="1"/>
    </xf>
    <xf numFmtId="0" fontId="17" fillId="3" borderId="4" xfId="8" applyNumberFormat="1" applyFont="1" applyFill="1" applyBorder="1" applyAlignment="1">
      <alignment horizontal="right" vertical="center" wrapText="1"/>
    </xf>
    <xf numFmtId="0" fontId="17" fillId="3" borderId="8" xfId="8" applyNumberFormat="1" applyFont="1" applyFill="1" applyBorder="1" applyAlignment="1">
      <alignment horizontal="right" vertical="center" wrapText="1"/>
    </xf>
    <xf numFmtId="0" fontId="16" fillId="3" borderId="5" xfId="19" applyFont="1" applyFill="1" applyBorder="1" applyAlignment="1">
      <alignment horizontal="left" vertical="center" wrapText="1"/>
    </xf>
    <xf numFmtId="43" fontId="16" fillId="3" borderId="5" xfId="8" applyFont="1" applyFill="1" applyBorder="1" applyAlignment="1">
      <alignment horizontal="center" vertical="center" wrapText="1"/>
    </xf>
    <xf numFmtId="43" fontId="15" fillId="3" borderId="5" xfId="8" applyFont="1" applyFill="1" applyBorder="1" applyAlignment="1">
      <alignment horizontal="center" vertical="center" wrapText="1"/>
    </xf>
    <xf numFmtId="10" fontId="15" fillId="3" borderId="5" xfId="11" applyNumberFormat="1" applyFont="1" applyFill="1" applyBorder="1" applyAlignment="1">
      <alignment horizontal="right" vertical="center" wrapText="1"/>
    </xf>
    <xf numFmtId="0" fontId="17" fillId="3" borderId="6" xfId="19" applyFont="1" applyFill="1" applyBorder="1" applyAlignment="1">
      <alignment horizontal="center" vertical="center" wrapText="1"/>
    </xf>
    <xf numFmtId="49" fontId="17" fillId="3" borderId="2" xfId="19" applyNumberFormat="1" applyFont="1" applyFill="1" applyBorder="1" applyAlignment="1">
      <alignment horizontal="center" vertical="center" wrapText="1"/>
    </xf>
    <xf numFmtId="49" fontId="20" fillId="3" borderId="2" xfId="19" applyNumberFormat="1" applyFont="1" applyFill="1" applyBorder="1" applyAlignment="1">
      <alignment horizontal="center" vertical="center" wrapText="1"/>
    </xf>
    <xf numFmtId="0" fontId="17" fillId="3" borderId="3" xfId="19" applyFont="1" applyFill="1" applyBorder="1" applyAlignment="1">
      <alignment horizontal="center" vertical="center" wrapText="1"/>
    </xf>
    <xf numFmtId="49" fontId="17" fillId="3" borderId="2" xfId="8" applyNumberFormat="1" applyFont="1" applyFill="1" applyBorder="1" applyAlignment="1">
      <alignment horizontal="center" vertical="center" wrapText="1"/>
    </xf>
    <xf numFmtId="0" fontId="22" fillId="3" borderId="2" xfId="19" applyFont="1" applyFill="1" applyBorder="1" applyAlignment="1">
      <alignment horizontal="center" vertical="center" wrapText="1"/>
    </xf>
    <xf numFmtId="49" fontId="22" fillId="3" borderId="4" xfId="19" applyNumberFormat="1" applyFont="1" applyFill="1" applyBorder="1" applyAlignment="1">
      <alignment horizontal="left" vertical="center" wrapText="1"/>
    </xf>
    <xf numFmtId="49" fontId="20" fillId="3" borderId="5" xfId="19" applyNumberFormat="1" applyFont="1" applyFill="1" applyBorder="1" applyAlignment="1">
      <alignment horizontal="left" vertical="center" wrapText="1"/>
    </xf>
    <xf numFmtId="49" fontId="20" fillId="3" borderId="8" xfId="19" applyNumberFormat="1" applyFont="1" applyFill="1" applyBorder="1" applyAlignment="1">
      <alignment horizontal="left" vertical="center" wrapText="1"/>
    </xf>
    <xf numFmtId="0" fontId="23" fillId="3" borderId="11" xfId="19" applyFont="1" applyFill="1" applyBorder="1" applyAlignment="1">
      <alignment horizontal="left" vertical="center" wrapText="1"/>
    </xf>
    <xf numFmtId="0" fontId="23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view="pageBreakPreview" zoomScale="85" zoomScaleNormal="100" workbookViewId="0">
      <selection activeCell="I41" sqref="I41"/>
    </sheetView>
  </sheetViews>
  <sheetFormatPr defaultColWidth="9" defaultRowHeight="15.6"/>
  <cols>
    <col min="1" max="1" width="31.1296296296296" style="81" customWidth="1"/>
    <col min="2" max="3" width="10" style="81" customWidth="1"/>
    <col min="4" max="5" width="10.5" style="81" customWidth="1"/>
    <col min="6" max="7" width="10" style="81" customWidth="1"/>
    <col min="8" max="16384" width="9" style="81"/>
  </cols>
  <sheetData>
    <row r="1" spans="1:1">
      <c r="A1" s="82" t="s">
        <v>0</v>
      </c>
    </row>
    <row r="2" ht="27.6" customHeight="1" spans="1:7">
      <c r="A2" s="83" t="s">
        <v>1</v>
      </c>
      <c r="B2" s="83"/>
      <c r="C2" s="83"/>
      <c r="D2" s="83"/>
      <c r="E2" s="83"/>
      <c r="F2" s="83"/>
      <c r="G2" s="83"/>
    </row>
    <row r="3" ht="18.75" customHeight="1" spans="1:7">
      <c r="A3" s="84" t="s">
        <v>2</v>
      </c>
      <c r="B3" s="85" t="s">
        <v>3</v>
      </c>
      <c r="C3" s="86"/>
      <c r="D3" s="85" t="s">
        <v>4</v>
      </c>
      <c r="E3" s="86"/>
      <c r="F3" s="85" t="s">
        <v>5</v>
      </c>
      <c r="G3" s="86"/>
    </row>
    <row r="4" s="79" customFormat="1" ht="18.75" customHeight="1" spans="1:7">
      <c r="A4" s="87"/>
      <c r="B4" s="88">
        <v>232</v>
      </c>
      <c r="C4" s="89"/>
      <c r="D4" s="90">
        <v>228</v>
      </c>
      <c r="E4" s="91"/>
      <c r="F4" s="92">
        <v>0.9828</v>
      </c>
      <c r="G4" s="93"/>
    </row>
    <row r="5" s="79" customFormat="1" ht="18.75" customHeight="1" spans="1:7">
      <c r="A5" s="94"/>
      <c r="B5" s="95"/>
      <c r="C5" s="95"/>
      <c r="D5" s="95"/>
      <c r="E5" s="95"/>
      <c r="F5" s="96"/>
      <c r="G5" s="96"/>
    </row>
    <row r="6" s="79" customFormat="1" ht="18.75" customHeight="1" spans="1:7">
      <c r="A6" s="97" t="s">
        <v>6</v>
      </c>
      <c r="B6" s="98" t="s">
        <v>7</v>
      </c>
      <c r="C6" s="99"/>
      <c r="D6" s="98" t="s">
        <v>8</v>
      </c>
      <c r="E6" s="99"/>
      <c r="F6" s="98" t="s">
        <v>9</v>
      </c>
      <c r="G6" s="99"/>
    </row>
    <row r="7" s="80" customFormat="1" ht="18.75" customHeight="1" spans="1:7">
      <c r="A7" s="100" t="s">
        <v>10</v>
      </c>
      <c r="B7" s="101">
        <f>B8+B11+B12</f>
        <v>23.33</v>
      </c>
      <c r="C7" s="102"/>
      <c r="D7" s="101">
        <f t="shared" ref="D7" si="0">D8+D11+D12</f>
        <v>12</v>
      </c>
      <c r="E7" s="102"/>
      <c r="F7" s="101">
        <f t="shared" ref="F7" si="1">F8+F11+F12</f>
        <v>11.3</v>
      </c>
      <c r="G7" s="102"/>
    </row>
    <row r="8" ht="18.75" customHeight="1" spans="1:7">
      <c r="A8" s="100" t="s">
        <v>11</v>
      </c>
      <c r="B8" s="101">
        <v>9</v>
      </c>
      <c r="C8" s="102"/>
      <c r="D8" s="101">
        <v>0</v>
      </c>
      <c r="E8" s="102"/>
      <c r="F8" s="101">
        <v>0</v>
      </c>
      <c r="G8" s="102"/>
    </row>
    <row r="9" ht="18.75" customHeight="1" spans="1:7">
      <c r="A9" s="100" t="s">
        <v>12</v>
      </c>
      <c r="B9" s="101">
        <v>0</v>
      </c>
      <c r="C9" s="102"/>
      <c r="D9" s="101">
        <v>0</v>
      </c>
      <c r="E9" s="102"/>
      <c r="F9" s="101">
        <v>0</v>
      </c>
      <c r="G9" s="102"/>
    </row>
    <row r="10" ht="18.75" customHeight="1" spans="1:7">
      <c r="A10" s="100" t="s">
        <v>13</v>
      </c>
      <c r="B10" s="101">
        <v>9</v>
      </c>
      <c r="C10" s="102"/>
      <c r="D10" s="101">
        <v>0</v>
      </c>
      <c r="E10" s="102"/>
      <c r="F10" s="101">
        <v>0</v>
      </c>
      <c r="G10" s="102"/>
    </row>
    <row r="11" ht="18.75" customHeight="1" spans="1:7">
      <c r="A11" s="100" t="s">
        <v>14</v>
      </c>
      <c r="B11" s="101">
        <v>0</v>
      </c>
      <c r="C11" s="102"/>
      <c r="D11" s="101">
        <v>0</v>
      </c>
      <c r="E11" s="102"/>
      <c r="F11" s="101">
        <v>0</v>
      </c>
      <c r="G11" s="102"/>
    </row>
    <row r="12" ht="18.75" customHeight="1" spans="1:7">
      <c r="A12" s="100" t="s">
        <v>15</v>
      </c>
      <c r="B12" s="101">
        <v>14.33</v>
      </c>
      <c r="C12" s="102"/>
      <c r="D12" s="101">
        <v>12</v>
      </c>
      <c r="E12" s="102"/>
      <c r="F12" s="101">
        <v>11.3</v>
      </c>
      <c r="G12" s="102"/>
    </row>
    <row r="13" s="80" customFormat="1" ht="18.75" customHeight="1" spans="1:7">
      <c r="A13" s="100" t="s">
        <v>16</v>
      </c>
      <c r="B13" s="101">
        <f>SUM(B14:C16)</f>
        <v>41448.63</v>
      </c>
      <c r="C13" s="102"/>
      <c r="D13" s="101">
        <f t="shared" ref="D13" si="2">SUM(D14:E16)</f>
        <v>1379.85</v>
      </c>
      <c r="E13" s="102"/>
      <c r="F13" s="101">
        <f t="shared" ref="F13" si="3">SUM(F14:G16)</f>
        <v>46643.24</v>
      </c>
      <c r="G13" s="102"/>
    </row>
    <row r="14" s="80" customFormat="1" ht="18.75" customHeight="1" spans="1:7">
      <c r="A14" s="103" t="s">
        <v>17</v>
      </c>
      <c r="B14" s="101">
        <v>41422.78</v>
      </c>
      <c r="C14" s="102"/>
      <c r="D14" s="101">
        <v>1359</v>
      </c>
      <c r="E14" s="102"/>
      <c r="F14" s="101">
        <v>46617.39</v>
      </c>
      <c r="G14" s="102"/>
    </row>
    <row r="15" s="80" customFormat="1" ht="18.75" customHeight="1" spans="1:7">
      <c r="A15" s="103" t="s">
        <v>18</v>
      </c>
      <c r="B15" s="101">
        <v>25.85</v>
      </c>
      <c r="C15" s="102"/>
      <c r="D15" s="101">
        <v>20.85</v>
      </c>
      <c r="E15" s="102"/>
      <c r="F15" s="101">
        <v>25.85</v>
      </c>
      <c r="G15" s="102"/>
    </row>
    <row r="16" s="80" customFormat="1" ht="18.75" customHeight="1" spans="1:7">
      <c r="A16" s="100"/>
      <c r="B16" s="101"/>
      <c r="C16" s="102"/>
      <c r="D16" s="101"/>
      <c r="E16" s="102"/>
      <c r="F16" s="101"/>
      <c r="G16" s="102"/>
    </row>
    <row r="17" s="80" customFormat="1" ht="18.75" customHeight="1" spans="1:10">
      <c r="A17" s="100" t="s">
        <v>19</v>
      </c>
      <c r="B17" s="101">
        <f>SUM(B18:C34)</f>
        <v>344.67</v>
      </c>
      <c r="C17" s="102"/>
      <c r="D17" s="101">
        <f>SUM(D18:E34)</f>
        <v>222.74</v>
      </c>
      <c r="E17" s="102"/>
      <c r="F17" s="101">
        <f>SUM(F18:G34)</f>
        <v>361.01</v>
      </c>
      <c r="G17" s="102"/>
      <c r="H17" s="104"/>
      <c r="J17" s="104"/>
    </row>
    <row r="18" ht="18.75" customHeight="1" spans="1:7">
      <c r="A18" s="105" t="s">
        <v>20</v>
      </c>
      <c r="B18" s="106">
        <v>53.87</v>
      </c>
      <c r="C18" s="107"/>
      <c r="D18" s="106">
        <v>5</v>
      </c>
      <c r="E18" s="107"/>
      <c r="F18" s="101">
        <v>24.53</v>
      </c>
      <c r="G18" s="102"/>
    </row>
    <row r="19" ht="18.75" customHeight="1" spans="1:7">
      <c r="A19" s="108" t="s">
        <v>21</v>
      </c>
      <c r="B19" s="106">
        <v>14.71</v>
      </c>
      <c r="C19" s="107"/>
      <c r="D19" s="106">
        <v>18</v>
      </c>
      <c r="E19" s="107"/>
      <c r="F19" s="101">
        <v>16.7</v>
      </c>
      <c r="G19" s="102"/>
    </row>
    <row r="20" ht="18.75" customHeight="1" spans="1:7">
      <c r="A20" s="108" t="s">
        <v>22</v>
      </c>
      <c r="B20" s="106">
        <v>0</v>
      </c>
      <c r="C20" s="107"/>
      <c r="D20" s="106">
        <v>2</v>
      </c>
      <c r="E20" s="107"/>
      <c r="F20" s="101">
        <v>7.28</v>
      </c>
      <c r="G20" s="102"/>
    </row>
    <row r="21" ht="18.75" customHeight="1" spans="1:7">
      <c r="A21" s="108" t="s">
        <v>23</v>
      </c>
      <c r="B21" s="106">
        <v>26.29</v>
      </c>
      <c r="C21" s="107"/>
      <c r="D21" s="106">
        <v>2</v>
      </c>
      <c r="E21" s="107"/>
      <c r="F21" s="101">
        <v>23.2</v>
      </c>
      <c r="G21" s="102"/>
    </row>
    <row r="22" ht="18.75" customHeight="1" spans="1:7">
      <c r="A22" s="108" t="s">
        <v>24</v>
      </c>
      <c r="B22" s="106">
        <v>0</v>
      </c>
      <c r="C22" s="107"/>
      <c r="D22" s="106">
        <v>2</v>
      </c>
      <c r="E22" s="107"/>
      <c r="F22" s="101">
        <v>0</v>
      </c>
      <c r="G22" s="102"/>
    </row>
    <row r="23" ht="18.75" customHeight="1" spans="1:7">
      <c r="A23" s="108" t="s">
        <v>25</v>
      </c>
      <c r="B23" s="106">
        <v>0</v>
      </c>
      <c r="C23" s="107"/>
      <c r="D23" s="106">
        <v>1</v>
      </c>
      <c r="E23" s="107"/>
      <c r="F23" s="101">
        <v>2</v>
      </c>
      <c r="G23" s="102"/>
    </row>
    <row r="24" ht="18.75" customHeight="1" spans="1:7">
      <c r="A24" s="108" t="s">
        <v>26</v>
      </c>
      <c r="B24" s="106">
        <v>6.24</v>
      </c>
      <c r="C24" s="107"/>
      <c r="D24" s="106">
        <v>10</v>
      </c>
      <c r="E24" s="107"/>
      <c r="F24" s="101">
        <v>9.95</v>
      </c>
      <c r="G24" s="102"/>
    </row>
    <row r="25" ht="18.75" customHeight="1" spans="1:7">
      <c r="A25" s="108" t="s">
        <v>27</v>
      </c>
      <c r="B25" s="106">
        <v>0.42</v>
      </c>
      <c r="C25" s="109"/>
      <c r="D25" s="106">
        <v>5</v>
      </c>
      <c r="E25" s="110"/>
      <c r="F25" s="101">
        <v>4.19</v>
      </c>
      <c r="G25" s="102"/>
    </row>
    <row r="26" ht="18.75" customHeight="1" spans="1:7">
      <c r="A26" s="108" t="s">
        <v>28</v>
      </c>
      <c r="B26" s="106">
        <v>14.33</v>
      </c>
      <c r="C26" s="107"/>
      <c r="D26" s="106">
        <v>12</v>
      </c>
      <c r="E26" s="107"/>
      <c r="F26" s="101">
        <v>11.3</v>
      </c>
      <c r="G26" s="102"/>
    </row>
    <row r="27" ht="18.75" customHeight="1" spans="1:7">
      <c r="A27" s="108" t="s">
        <v>29</v>
      </c>
      <c r="B27" s="106">
        <v>14.92</v>
      </c>
      <c r="C27" s="107"/>
      <c r="D27" s="106">
        <v>13</v>
      </c>
      <c r="E27" s="107"/>
      <c r="F27" s="101">
        <v>24.5</v>
      </c>
      <c r="G27" s="102"/>
    </row>
    <row r="28" ht="18.75" customHeight="1" spans="1:7">
      <c r="A28" s="108" t="s">
        <v>30</v>
      </c>
      <c r="B28" s="106">
        <v>11.2</v>
      </c>
      <c r="C28" s="107"/>
      <c r="D28" s="106">
        <v>20</v>
      </c>
      <c r="E28" s="107"/>
      <c r="F28" s="101">
        <v>22.19</v>
      </c>
      <c r="G28" s="102"/>
    </row>
    <row r="29" ht="18.75" customHeight="1" spans="1:7">
      <c r="A29" s="108" t="s">
        <v>31</v>
      </c>
      <c r="B29" s="106">
        <v>73.81</v>
      </c>
      <c r="C29" s="107"/>
      <c r="D29" s="106">
        <v>55</v>
      </c>
      <c r="E29" s="107"/>
      <c r="F29" s="101">
        <v>68.07</v>
      </c>
      <c r="G29" s="102"/>
    </row>
    <row r="30" ht="18.75" customHeight="1" spans="1:7">
      <c r="A30" s="108" t="s">
        <v>32</v>
      </c>
      <c r="B30" s="106">
        <v>15.89</v>
      </c>
      <c r="C30" s="107"/>
      <c r="D30" s="106">
        <v>5</v>
      </c>
      <c r="E30" s="107"/>
      <c r="F30" s="101">
        <v>59.22</v>
      </c>
      <c r="G30" s="102"/>
    </row>
    <row r="31" ht="18.75" customHeight="1" spans="1:7">
      <c r="A31" s="108" t="s">
        <v>33</v>
      </c>
      <c r="B31" s="106">
        <v>9</v>
      </c>
      <c r="C31" s="107"/>
      <c r="D31" s="106">
        <v>0</v>
      </c>
      <c r="E31" s="107"/>
      <c r="F31" s="101">
        <v>0</v>
      </c>
      <c r="G31" s="102"/>
    </row>
    <row r="32" ht="18.75" customHeight="1" spans="1:7">
      <c r="A32" s="108" t="s">
        <v>34</v>
      </c>
      <c r="B32" s="106">
        <v>39.83</v>
      </c>
      <c r="C32" s="107"/>
      <c r="D32" s="106">
        <v>35.54</v>
      </c>
      <c r="E32" s="107"/>
      <c r="F32" s="101">
        <v>4.6</v>
      </c>
      <c r="G32" s="102"/>
    </row>
    <row r="33" ht="18.75" customHeight="1" spans="1:7">
      <c r="A33" s="108" t="s">
        <v>35</v>
      </c>
      <c r="B33" s="106">
        <v>0.15</v>
      </c>
      <c r="C33" s="107"/>
      <c r="D33" s="106">
        <v>0</v>
      </c>
      <c r="E33" s="107"/>
      <c r="F33" s="101">
        <v>1.67</v>
      </c>
      <c r="G33" s="102"/>
    </row>
    <row r="34" ht="18.75" customHeight="1" spans="1:13">
      <c r="A34" s="105" t="s">
        <v>36</v>
      </c>
      <c r="B34" s="106">
        <v>64.01</v>
      </c>
      <c r="C34" s="107"/>
      <c r="D34" s="106">
        <v>37.2</v>
      </c>
      <c r="E34" s="107"/>
      <c r="F34" s="101">
        <v>81.61</v>
      </c>
      <c r="G34" s="102"/>
      <c r="L34" s="81">
        <v>39.95</v>
      </c>
      <c r="M34" s="81" t="e">
        <f>L34-#REF!</f>
        <v>#REF!</v>
      </c>
    </row>
    <row r="35" s="79" customFormat="1" ht="18.75" customHeight="1" spans="1:7">
      <c r="A35" s="111" t="s">
        <v>37</v>
      </c>
      <c r="B35" s="112">
        <v>1387.8</v>
      </c>
      <c r="C35" s="113"/>
      <c r="D35" s="114">
        <v>894</v>
      </c>
      <c r="E35" s="114"/>
      <c r="F35" s="114">
        <v>3358.81</v>
      </c>
      <c r="G35" s="114"/>
    </row>
    <row r="36" s="79" customFormat="1" ht="18.75" customHeight="1" spans="1:7">
      <c r="A36" s="100" t="s">
        <v>38</v>
      </c>
      <c r="B36" s="101" t="s">
        <v>39</v>
      </c>
      <c r="C36" s="102"/>
      <c r="D36" s="101" t="s">
        <v>39</v>
      </c>
      <c r="E36" s="102"/>
      <c r="F36" s="115">
        <v>56738.15</v>
      </c>
      <c r="G36" s="116"/>
    </row>
    <row r="37" s="79" customFormat="1" ht="18.75" customHeight="1" spans="1:7">
      <c r="A37" s="117"/>
      <c r="B37" s="118"/>
      <c r="C37" s="118"/>
      <c r="D37" s="119"/>
      <c r="E37" s="119"/>
      <c r="F37" s="120"/>
      <c r="G37" s="120"/>
    </row>
    <row r="38" ht="31.5" customHeight="1" spans="1:7">
      <c r="A38" s="121" t="s">
        <v>40</v>
      </c>
      <c r="B38" s="122" t="s">
        <v>41</v>
      </c>
      <c r="C38" s="123" t="s">
        <v>42</v>
      </c>
      <c r="D38" s="123" t="s">
        <v>43</v>
      </c>
      <c r="E38" s="123" t="s">
        <v>44</v>
      </c>
      <c r="F38" s="123" t="s">
        <v>45</v>
      </c>
      <c r="G38" s="123" t="s">
        <v>46</v>
      </c>
    </row>
    <row r="39" ht="23.25" customHeight="1" spans="1:7">
      <c r="A39" s="124"/>
      <c r="B39" s="125" t="s">
        <v>47</v>
      </c>
      <c r="C39" s="125" t="s">
        <v>47</v>
      </c>
      <c r="D39" s="125" t="s">
        <v>47</v>
      </c>
      <c r="E39" s="125" t="s">
        <v>47</v>
      </c>
      <c r="F39" s="125" t="s">
        <v>47</v>
      </c>
      <c r="G39" s="125" t="s">
        <v>47</v>
      </c>
    </row>
    <row r="40" ht="66" customHeight="1" spans="1:7">
      <c r="A40" s="126" t="s">
        <v>48</v>
      </c>
      <c r="B40" s="127" t="s">
        <v>49</v>
      </c>
      <c r="C40" s="128"/>
      <c r="D40" s="128"/>
      <c r="E40" s="128"/>
      <c r="F40" s="128"/>
      <c r="G40" s="129"/>
    </row>
    <row r="41" ht="33" customHeight="1" spans="1:7">
      <c r="A41" s="130" t="s">
        <v>50</v>
      </c>
      <c r="B41" s="130"/>
      <c r="C41" s="130"/>
      <c r="D41" s="130"/>
      <c r="E41" s="130"/>
      <c r="F41" s="130"/>
      <c r="G41" s="130"/>
    </row>
    <row r="42" spans="1:7">
      <c r="A42" s="131" t="s">
        <v>51</v>
      </c>
      <c r="B42" s="131"/>
      <c r="C42" s="131"/>
      <c r="D42" s="131"/>
      <c r="E42" s="131"/>
      <c r="F42" s="131"/>
      <c r="G42" s="131"/>
    </row>
  </sheetData>
  <mergeCells count="105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A38:A39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scale="95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view="pageBreakPreview" zoomScale="115" zoomScaleNormal="85" topLeftCell="A10" workbookViewId="0">
      <selection activeCell="O29" sqref="O29"/>
    </sheetView>
  </sheetViews>
  <sheetFormatPr defaultColWidth="9" defaultRowHeight="15.6"/>
  <cols>
    <col min="1" max="3" width="9" style="37"/>
    <col min="4" max="4" width="9.66666666666667" style="37"/>
    <col min="5" max="6" width="4" style="37" customWidth="1"/>
    <col min="7" max="7" width="9.66666666666667" style="37"/>
    <col min="8" max="8" width="12.0740740740741" style="37" customWidth="1"/>
    <col min="9" max="9" width="9" style="37"/>
    <col min="10" max="11" width="9.37962962962963" style="37" customWidth="1"/>
    <col min="12" max="16384" width="9" style="37"/>
  </cols>
  <sheetData>
    <row r="1" spans="1:1">
      <c r="A1" s="38" t="s">
        <v>52</v>
      </c>
    </row>
    <row r="2" ht="29.25" customHeight="1" spans="1:11">
      <c r="A2" s="39" t="s">
        <v>53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6.25" customHeight="1" spans="1:11">
      <c r="A3" s="40" t="s">
        <v>54</v>
      </c>
      <c r="B3" s="41" t="s">
        <v>55</v>
      </c>
      <c r="C3" s="42"/>
      <c r="D3" s="42"/>
      <c r="E3" s="42"/>
      <c r="F3" s="42"/>
      <c r="G3" s="42"/>
      <c r="H3" s="42"/>
      <c r="I3" s="42"/>
      <c r="J3" s="42"/>
      <c r="K3" s="66"/>
    </row>
    <row r="4" ht="26.25" customHeight="1" spans="1:11">
      <c r="A4" s="43" t="s">
        <v>56</v>
      </c>
      <c r="B4" s="40"/>
      <c r="C4" s="40"/>
      <c r="D4" s="43" t="s">
        <v>57</v>
      </c>
      <c r="E4" s="40" t="s">
        <v>58</v>
      </c>
      <c r="F4" s="40"/>
      <c r="G4" s="40" t="s">
        <v>59</v>
      </c>
      <c r="H4" s="40" t="s">
        <v>60</v>
      </c>
      <c r="I4" s="40" t="s">
        <v>61</v>
      </c>
      <c r="J4" s="40" t="s">
        <v>62</v>
      </c>
      <c r="K4" s="40" t="s">
        <v>63</v>
      </c>
    </row>
    <row r="5" ht="26.25" customHeight="1" spans="1:11">
      <c r="A5" s="44"/>
      <c r="B5" s="40" t="s">
        <v>64</v>
      </c>
      <c r="C5" s="40"/>
      <c r="D5" s="40">
        <v>10703.75</v>
      </c>
      <c r="E5" s="40">
        <v>5086.44</v>
      </c>
      <c r="F5" s="40"/>
      <c r="G5" s="40">
        <v>72528.34</v>
      </c>
      <c r="H5" s="40">
        <v>55971.58</v>
      </c>
      <c r="I5" s="40">
        <v>10</v>
      </c>
      <c r="J5" s="69">
        <f>H5/G5</f>
        <v>0.771720130365592</v>
      </c>
      <c r="K5" s="70">
        <f>I5*J5</f>
        <v>7.71720130365592</v>
      </c>
    </row>
    <row r="6" ht="26.25" customHeight="1" spans="1:11">
      <c r="A6" s="44"/>
      <c r="B6" s="45" t="s">
        <v>65</v>
      </c>
      <c r="C6" s="46"/>
      <c r="D6" s="46"/>
      <c r="E6" s="46"/>
      <c r="F6" s="46"/>
      <c r="G6" s="46"/>
      <c r="H6" s="45" t="s">
        <v>66</v>
      </c>
      <c r="I6" s="46"/>
      <c r="J6" s="46"/>
      <c r="K6" s="46"/>
    </row>
    <row r="7" ht="26.25" customHeight="1" spans="1:11">
      <c r="A7" s="44"/>
      <c r="B7" s="46" t="s">
        <v>67</v>
      </c>
      <c r="C7" s="46"/>
      <c r="D7" s="46"/>
      <c r="E7" s="46"/>
      <c r="F7" s="46"/>
      <c r="G7" s="46"/>
      <c r="H7" s="45" t="s">
        <v>68</v>
      </c>
      <c r="I7" s="46"/>
      <c r="J7" s="46"/>
      <c r="K7" s="46"/>
    </row>
    <row r="8" ht="26.25" customHeight="1" spans="1:11">
      <c r="A8" s="44"/>
      <c r="B8" s="47" t="s">
        <v>69</v>
      </c>
      <c r="C8" s="48"/>
      <c r="D8" s="48"/>
      <c r="E8" s="48"/>
      <c r="F8" s="48"/>
      <c r="G8" s="49"/>
      <c r="H8" s="47" t="s">
        <v>70</v>
      </c>
      <c r="I8" s="48"/>
      <c r="J8" s="48"/>
      <c r="K8" s="49"/>
    </row>
    <row r="9" ht="26.25" customHeight="1" spans="1:11">
      <c r="A9" s="44"/>
      <c r="B9" s="46" t="s">
        <v>71</v>
      </c>
      <c r="C9" s="46"/>
      <c r="D9" s="46"/>
      <c r="E9" s="46"/>
      <c r="F9" s="46"/>
      <c r="G9" s="46"/>
      <c r="H9" s="46"/>
      <c r="I9" s="46"/>
      <c r="J9" s="46"/>
      <c r="K9" s="46"/>
    </row>
    <row r="10" ht="26.25" customHeight="1" spans="1:11">
      <c r="A10" s="50"/>
      <c r="B10" s="51" t="s">
        <v>72</v>
      </c>
      <c r="C10" s="52"/>
      <c r="D10" s="52"/>
      <c r="E10" s="52"/>
      <c r="F10" s="52"/>
      <c r="G10" s="53"/>
      <c r="H10" s="46"/>
      <c r="I10" s="46"/>
      <c r="J10" s="46"/>
      <c r="K10" s="46"/>
    </row>
    <row r="11" ht="26.25" customHeight="1" spans="1:11">
      <c r="A11" s="40" t="s">
        <v>73</v>
      </c>
      <c r="B11" s="40" t="s">
        <v>74</v>
      </c>
      <c r="C11" s="40"/>
      <c r="D11" s="40"/>
      <c r="E11" s="40"/>
      <c r="F11" s="40"/>
      <c r="G11" s="40"/>
      <c r="H11" s="40" t="s">
        <v>75</v>
      </c>
      <c r="I11" s="40"/>
      <c r="J11" s="40"/>
      <c r="K11" s="40"/>
    </row>
    <row r="12" ht="164" customHeight="1" spans="1:11">
      <c r="A12" s="40"/>
      <c r="B12" s="54" t="s">
        <v>76</v>
      </c>
      <c r="C12" s="55"/>
      <c r="D12" s="55"/>
      <c r="E12" s="55"/>
      <c r="F12" s="55"/>
      <c r="G12" s="55"/>
      <c r="H12" s="54" t="s">
        <v>77</v>
      </c>
      <c r="I12" s="55"/>
      <c r="J12" s="55"/>
      <c r="K12" s="55"/>
    </row>
    <row r="13" ht="41.25" customHeight="1" spans="1:11">
      <c r="A13" s="43" t="s">
        <v>78</v>
      </c>
      <c r="B13" s="40" t="s">
        <v>79</v>
      </c>
      <c r="C13" s="40" t="s">
        <v>80</v>
      </c>
      <c r="D13" s="56" t="s">
        <v>81</v>
      </c>
      <c r="E13" s="40"/>
      <c r="F13" s="40" t="s">
        <v>82</v>
      </c>
      <c r="G13" s="40"/>
      <c r="H13" s="40" t="s">
        <v>83</v>
      </c>
      <c r="I13" s="40" t="s">
        <v>61</v>
      </c>
      <c r="J13" s="40" t="s">
        <v>63</v>
      </c>
      <c r="K13" s="40" t="s">
        <v>84</v>
      </c>
    </row>
    <row r="14" ht="26.25" customHeight="1" spans="1:11">
      <c r="A14" s="44"/>
      <c r="B14" s="57" t="s">
        <v>85</v>
      </c>
      <c r="C14" s="40" t="s">
        <v>86</v>
      </c>
      <c r="D14" s="56" t="s">
        <v>87</v>
      </c>
      <c r="E14" s="56"/>
      <c r="F14" s="58" t="s">
        <v>88</v>
      </c>
      <c r="G14" s="59"/>
      <c r="H14" s="56" t="s">
        <v>88</v>
      </c>
      <c r="I14" s="71">
        <v>15</v>
      </c>
      <c r="J14" s="43">
        <v>13</v>
      </c>
      <c r="K14" s="57" t="s">
        <v>89</v>
      </c>
    </row>
    <row r="15" ht="26.25" customHeight="1" spans="1:11">
      <c r="A15" s="44"/>
      <c r="B15" s="44"/>
      <c r="C15" s="40"/>
      <c r="D15" s="58" t="s">
        <v>90</v>
      </c>
      <c r="E15" s="59"/>
      <c r="F15" s="58" t="s">
        <v>91</v>
      </c>
      <c r="G15" s="59"/>
      <c r="H15" s="56" t="s">
        <v>92</v>
      </c>
      <c r="I15" s="72"/>
      <c r="J15" s="44"/>
      <c r="K15" s="73"/>
    </row>
    <row r="16" ht="26.25" customHeight="1" spans="1:11">
      <c r="A16" s="44"/>
      <c r="B16" s="44"/>
      <c r="C16" s="40"/>
      <c r="D16" s="58" t="s">
        <v>93</v>
      </c>
      <c r="E16" s="59"/>
      <c r="F16" s="60" t="s">
        <v>94</v>
      </c>
      <c r="G16" s="59"/>
      <c r="H16" s="40" t="s">
        <v>95</v>
      </c>
      <c r="I16" s="72"/>
      <c r="J16" s="44"/>
      <c r="K16" s="73"/>
    </row>
    <row r="17" ht="26.25" customHeight="1" spans="1:11">
      <c r="A17" s="44"/>
      <c r="B17" s="44"/>
      <c r="C17" s="40"/>
      <c r="D17" s="58" t="s">
        <v>96</v>
      </c>
      <c r="E17" s="59"/>
      <c r="F17" s="60" t="s">
        <v>97</v>
      </c>
      <c r="G17" s="59"/>
      <c r="H17" s="40" t="s">
        <v>98</v>
      </c>
      <c r="I17" s="72"/>
      <c r="J17" s="44"/>
      <c r="K17" s="73"/>
    </row>
    <row r="18" ht="26.25" customHeight="1" spans="1:11">
      <c r="A18" s="44"/>
      <c r="B18" s="44"/>
      <c r="C18" s="40"/>
      <c r="D18" s="58" t="s">
        <v>99</v>
      </c>
      <c r="E18" s="59"/>
      <c r="F18" s="60" t="s">
        <v>100</v>
      </c>
      <c r="G18" s="59"/>
      <c r="H18" s="40" t="s">
        <v>100</v>
      </c>
      <c r="I18" s="72"/>
      <c r="J18" s="44"/>
      <c r="K18" s="73"/>
    </row>
    <row r="19" ht="26.25" customHeight="1" spans="1:11">
      <c r="A19" s="44"/>
      <c r="B19" s="44"/>
      <c r="C19" s="40"/>
      <c r="D19" s="58" t="s">
        <v>101</v>
      </c>
      <c r="E19" s="59"/>
      <c r="F19" s="60" t="s">
        <v>102</v>
      </c>
      <c r="G19" s="59"/>
      <c r="H19" s="40" t="s">
        <v>102</v>
      </c>
      <c r="I19" s="72"/>
      <c r="J19" s="44"/>
      <c r="K19" s="73"/>
    </row>
    <row r="20" ht="26.25" customHeight="1" spans="1:11">
      <c r="A20" s="44"/>
      <c r="B20" s="44"/>
      <c r="C20" s="40"/>
      <c r="D20" s="58" t="s">
        <v>103</v>
      </c>
      <c r="E20" s="59"/>
      <c r="F20" s="60" t="s">
        <v>104</v>
      </c>
      <c r="G20" s="59"/>
      <c r="H20" s="40" t="s">
        <v>105</v>
      </c>
      <c r="I20" s="72"/>
      <c r="J20" s="44"/>
      <c r="K20" s="73"/>
    </row>
    <row r="21" ht="26.25" customHeight="1" spans="1:11">
      <c r="A21" s="44"/>
      <c r="B21" s="44"/>
      <c r="C21" s="40"/>
      <c r="D21" s="58" t="s">
        <v>106</v>
      </c>
      <c r="E21" s="59"/>
      <c r="F21" s="60" t="s">
        <v>107</v>
      </c>
      <c r="G21" s="59"/>
      <c r="H21" s="40" t="s">
        <v>108</v>
      </c>
      <c r="I21" s="72"/>
      <c r="J21" s="44"/>
      <c r="K21" s="73"/>
    </row>
    <row r="22" ht="26.25" customHeight="1" spans="1:11">
      <c r="A22" s="44"/>
      <c r="B22" s="44"/>
      <c r="C22" s="40"/>
      <c r="D22" s="58" t="s">
        <v>109</v>
      </c>
      <c r="E22" s="59"/>
      <c r="F22" s="60" t="s">
        <v>110</v>
      </c>
      <c r="G22" s="59"/>
      <c r="H22" s="40" t="s">
        <v>111</v>
      </c>
      <c r="I22" s="72"/>
      <c r="J22" s="44"/>
      <c r="K22" s="73"/>
    </row>
    <row r="23" ht="26.25" customHeight="1" spans="1:11">
      <c r="A23" s="44"/>
      <c r="B23" s="44"/>
      <c r="C23" s="40"/>
      <c r="D23" s="58" t="s">
        <v>112</v>
      </c>
      <c r="E23" s="59"/>
      <c r="F23" s="60" t="s">
        <v>102</v>
      </c>
      <c r="G23" s="59"/>
      <c r="H23" s="40" t="s">
        <v>102</v>
      </c>
      <c r="I23" s="72"/>
      <c r="J23" s="44"/>
      <c r="K23" s="73"/>
    </row>
    <row r="24" ht="26.25" customHeight="1" spans="1:11">
      <c r="A24" s="44"/>
      <c r="B24" s="44"/>
      <c r="C24" s="40"/>
      <c r="D24" s="56" t="s">
        <v>113</v>
      </c>
      <c r="E24" s="56"/>
      <c r="F24" s="40" t="s">
        <v>107</v>
      </c>
      <c r="G24" s="56"/>
      <c r="H24" s="40" t="s">
        <v>107</v>
      </c>
      <c r="I24" s="72"/>
      <c r="J24" s="44"/>
      <c r="K24" s="73"/>
    </row>
    <row r="25" ht="26.25" customHeight="1" spans="1:11">
      <c r="A25" s="44"/>
      <c r="B25" s="44"/>
      <c r="C25" s="40"/>
      <c r="D25" s="58" t="s">
        <v>114</v>
      </c>
      <c r="E25" s="59"/>
      <c r="F25" s="60" t="s">
        <v>115</v>
      </c>
      <c r="G25" s="59"/>
      <c r="H25" s="40" t="s">
        <v>115</v>
      </c>
      <c r="I25" s="72"/>
      <c r="J25" s="44"/>
      <c r="K25" s="73"/>
    </row>
    <row r="26" ht="26.25" customHeight="1" spans="1:11">
      <c r="A26" s="44"/>
      <c r="B26" s="44"/>
      <c r="C26" s="40"/>
      <c r="D26" s="58" t="s">
        <v>116</v>
      </c>
      <c r="E26" s="59"/>
      <c r="F26" s="60" t="s">
        <v>115</v>
      </c>
      <c r="G26" s="59"/>
      <c r="H26" s="40" t="s">
        <v>115</v>
      </c>
      <c r="I26" s="72"/>
      <c r="J26" s="44"/>
      <c r="K26" s="73"/>
    </row>
    <row r="27" ht="26.25" customHeight="1" spans="1:11">
      <c r="A27" s="44"/>
      <c r="B27" s="44"/>
      <c r="C27" s="43" t="s">
        <v>117</v>
      </c>
      <c r="D27" s="61" t="s">
        <v>118</v>
      </c>
      <c r="E27" s="62"/>
      <c r="F27" s="63">
        <v>1</v>
      </c>
      <c r="G27" s="64"/>
      <c r="H27" s="65">
        <v>1</v>
      </c>
      <c r="I27" s="40">
        <v>15</v>
      </c>
      <c r="J27" s="40">
        <v>15</v>
      </c>
      <c r="K27" s="43"/>
    </row>
    <row r="28" ht="26.25" customHeight="1" spans="1:11">
      <c r="A28" s="44"/>
      <c r="B28" s="44"/>
      <c r="C28" s="44"/>
      <c r="D28" s="58" t="s">
        <v>119</v>
      </c>
      <c r="E28" s="59"/>
      <c r="F28" s="63">
        <v>1</v>
      </c>
      <c r="G28" s="64"/>
      <c r="H28" s="65">
        <v>1</v>
      </c>
      <c r="I28" s="40"/>
      <c r="J28" s="40"/>
      <c r="K28" s="44"/>
    </row>
    <row r="29" ht="26.25" customHeight="1" spans="1:11">
      <c r="A29" s="44"/>
      <c r="B29" s="44"/>
      <c r="C29" s="44"/>
      <c r="D29" s="58" t="s">
        <v>120</v>
      </c>
      <c r="E29" s="59"/>
      <c r="F29" s="65">
        <v>1</v>
      </c>
      <c r="G29" s="40"/>
      <c r="H29" s="65">
        <v>1</v>
      </c>
      <c r="I29" s="40"/>
      <c r="J29" s="40"/>
      <c r="K29" s="44"/>
    </row>
    <row r="30" ht="26.25" customHeight="1" spans="1:11">
      <c r="A30" s="44"/>
      <c r="B30" s="44"/>
      <c r="C30" s="44"/>
      <c r="D30" s="58" t="s">
        <v>121</v>
      </c>
      <c r="E30" s="59"/>
      <c r="F30" s="65">
        <v>1</v>
      </c>
      <c r="G30" s="40"/>
      <c r="H30" s="65">
        <v>1</v>
      </c>
      <c r="I30" s="40"/>
      <c r="J30" s="40"/>
      <c r="K30" s="44"/>
    </row>
    <row r="31" ht="26.25" customHeight="1" spans="1:11">
      <c r="A31" s="44"/>
      <c r="B31" s="44"/>
      <c r="C31" s="50"/>
      <c r="D31" s="61" t="s">
        <v>122</v>
      </c>
      <c r="E31" s="62"/>
      <c r="F31" s="65">
        <v>1</v>
      </c>
      <c r="G31" s="40"/>
      <c r="H31" s="65">
        <v>1</v>
      </c>
      <c r="I31" s="40"/>
      <c r="J31" s="40"/>
      <c r="K31" s="50"/>
    </row>
    <row r="32" ht="42" customHeight="1" spans="1:11">
      <c r="A32" s="44"/>
      <c r="B32" s="44"/>
      <c r="C32" s="43" t="s">
        <v>123</v>
      </c>
      <c r="D32" s="56" t="s">
        <v>124</v>
      </c>
      <c r="E32" s="56"/>
      <c r="F32" s="65">
        <v>1</v>
      </c>
      <c r="G32" s="40"/>
      <c r="H32" s="65">
        <v>1</v>
      </c>
      <c r="I32" s="40">
        <v>10</v>
      </c>
      <c r="J32" s="40">
        <v>10</v>
      </c>
      <c r="K32" s="46"/>
    </row>
    <row r="33" ht="26.25" customHeight="1" spans="1:11">
      <c r="A33" s="44"/>
      <c r="B33" s="44"/>
      <c r="C33" s="40" t="s">
        <v>125</v>
      </c>
      <c r="D33" s="56" t="s">
        <v>126</v>
      </c>
      <c r="E33" s="56"/>
      <c r="F33" s="65">
        <v>1</v>
      </c>
      <c r="G33" s="40"/>
      <c r="H33" s="65">
        <v>1</v>
      </c>
      <c r="I33" s="43">
        <v>10</v>
      </c>
      <c r="J33" s="43">
        <v>8</v>
      </c>
      <c r="K33" s="74" t="s">
        <v>127</v>
      </c>
    </row>
    <row r="34" ht="26.25" customHeight="1" spans="1:11">
      <c r="A34" s="44"/>
      <c r="B34" s="44"/>
      <c r="C34" s="40"/>
      <c r="D34" s="56" t="s">
        <v>128</v>
      </c>
      <c r="E34" s="56"/>
      <c r="F34" s="40" t="s">
        <v>129</v>
      </c>
      <c r="G34" s="40"/>
      <c r="H34" s="40" t="s">
        <v>130</v>
      </c>
      <c r="I34" s="44"/>
      <c r="J34" s="44"/>
      <c r="K34" s="75"/>
    </row>
    <row r="35" ht="26.25" customHeight="1" spans="1:11">
      <c r="A35" s="44"/>
      <c r="B35" s="50"/>
      <c r="C35" s="40"/>
      <c r="D35" s="56" t="s">
        <v>131</v>
      </c>
      <c r="E35" s="56"/>
      <c r="F35" s="40" t="s">
        <v>132</v>
      </c>
      <c r="G35" s="40"/>
      <c r="H35" s="40" t="s">
        <v>133</v>
      </c>
      <c r="I35" s="50"/>
      <c r="J35" s="50"/>
      <c r="K35" s="76"/>
    </row>
    <row r="36" ht="26.25" customHeight="1" spans="1:11">
      <c r="A36" s="44"/>
      <c r="B36" s="43" t="s">
        <v>134</v>
      </c>
      <c r="C36" s="43" t="s">
        <v>135</v>
      </c>
      <c r="D36" s="56" t="s">
        <v>136</v>
      </c>
      <c r="E36" s="56"/>
      <c r="F36" s="65">
        <v>0.1</v>
      </c>
      <c r="G36" s="40"/>
      <c r="H36" s="65">
        <v>0.1</v>
      </c>
      <c r="I36" s="40">
        <v>10</v>
      </c>
      <c r="J36" s="40"/>
      <c r="K36" s="46"/>
    </row>
    <row r="37" ht="26.25" customHeight="1" spans="1:11">
      <c r="A37" s="44"/>
      <c r="B37" s="44"/>
      <c r="C37" s="44"/>
      <c r="D37" s="58" t="s">
        <v>137</v>
      </c>
      <c r="E37" s="59"/>
      <c r="F37" s="63">
        <v>0.1</v>
      </c>
      <c r="G37" s="66"/>
      <c r="H37" s="65">
        <v>0.1</v>
      </c>
      <c r="I37" s="40">
        <v>10</v>
      </c>
      <c r="J37" s="40"/>
      <c r="K37" s="46"/>
    </row>
    <row r="38" ht="26.25" customHeight="1" spans="1:11">
      <c r="A38" s="44"/>
      <c r="B38" s="44"/>
      <c r="C38" s="57" t="s">
        <v>138</v>
      </c>
      <c r="D38" s="56" t="s">
        <v>139</v>
      </c>
      <c r="E38" s="56"/>
      <c r="F38" s="56" t="s">
        <v>140</v>
      </c>
      <c r="G38" s="40"/>
      <c r="H38" s="56" t="s">
        <v>140</v>
      </c>
      <c r="I38" s="43">
        <v>10</v>
      </c>
      <c r="J38" s="43">
        <v>10</v>
      </c>
      <c r="K38" s="55"/>
    </row>
    <row r="39" ht="26.25" customHeight="1" spans="1:11">
      <c r="A39" s="44"/>
      <c r="B39" s="44"/>
      <c r="C39" s="44"/>
      <c r="D39" s="58" t="s">
        <v>141</v>
      </c>
      <c r="E39" s="59"/>
      <c r="F39" s="56" t="s">
        <v>142</v>
      </c>
      <c r="G39" s="40"/>
      <c r="H39" s="56" t="s">
        <v>142</v>
      </c>
      <c r="I39" s="44"/>
      <c r="J39" s="44"/>
      <c r="K39" s="55"/>
    </row>
    <row r="40" ht="26.25" customHeight="1" spans="1:11">
      <c r="A40" s="44"/>
      <c r="B40" s="44"/>
      <c r="C40" s="44"/>
      <c r="D40" s="58" t="s">
        <v>143</v>
      </c>
      <c r="E40" s="59"/>
      <c r="F40" s="56" t="s">
        <v>144</v>
      </c>
      <c r="G40" s="40"/>
      <c r="H40" s="56" t="s">
        <v>144</v>
      </c>
      <c r="I40" s="44"/>
      <c r="J40" s="44"/>
      <c r="K40" s="55"/>
    </row>
    <row r="41" ht="26.25" customHeight="1" spans="1:11">
      <c r="A41" s="44"/>
      <c r="B41" s="44"/>
      <c r="C41" s="44"/>
      <c r="D41" s="58" t="s">
        <v>145</v>
      </c>
      <c r="E41" s="59"/>
      <c r="F41" s="56" t="s">
        <v>146</v>
      </c>
      <c r="G41" s="40"/>
      <c r="H41" s="56" t="s">
        <v>146</v>
      </c>
      <c r="I41" s="44"/>
      <c r="J41" s="44"/>
      <c r="K41" s="55"/>
    </row>
    <row r="42" ht="26.25" customHeight="1" spans="1:11">
      <c r="A42" s="44"/>
      <c r="B42" s="44"/>
      <c r="C42" s="44"/>
      <c r="D42" s="56" t="s">
        <v>147</v>
      </c>
      <c r="E42" s="56"/>
      <c r="F42" s="56" t="s">
        <v>148</v>
      </c>
      <c r="G42" s="40"/>
      <c r="H42" s="56" t="s">
        <v>148</v>
      </c>
      <c r="I42" s="44"/>
      <c r="J42" s="44"/>
      <c r="K42" s="77"/>
    </row>
    <row r="43" ht="26.25" customHeight="1" spans="1:11">
      <c r="A43" s="44"/>
      <c r="B43" s="44"/>
      <c r="C43" s="50"/>
      <c r="D43" s="56" t="s">
        <v>149</v>
      </c>
      <c r="E43" s="56"/>
      <c r="F43" s="56" t="s">
        <v>150</v>
      </c>
      <c r="G43" s="40"/>
      <c r="H43" s="56" t="s">
        <v>150</v>
      </c>
      <c r="I43" s="50"/>
      <c r="J43" s="50"/>
      <c r="K43" s="77"/>
    </row>
    <row r="44" ht="26.25" customHeight="1" spans="1:11">
      <c r="A44" s="44"/>
      <c r="B44" s="44"/>
      <c r="C44" s="43" t="s">
        <v>151</v>
      </c>
      <c r="D44" s="56" t="s">
        <v>152</v>
      </c>
      <c r="E44" s="56"/>
      <c r="F44" s="56" t="s">
        <v>153</v>
      </c>
      <c r="G44" s="56"/>
      <c r="H44" s="56" t="s">
        <v>153</v>
      </c>
      <c r="I44" s="40">
        <v>5</v>
      </c>
      <c r="J44" s="40">
        <v>5</v>
      </c>
      <c r="K44" s="46"/>
    </row>
    <row r="45" ht="26.25" customHeight="1" spans="1:11">
      <c r="A45" s="44"/>
      <c r="B45" s="44"/>
      <c r="C45" s="50"/>
      <c r="D45" s="58" t="s">
        <v>154</v>
      </c>
      <c r="E45" s="59"/>
      <c r="F45" s="58" t="s">
        <v>155</v>
      </c>
      <c r="G45" s="59"/>
      <c r="H45" s="58" t="s">
        <v>155</v>
      </c>
      <c r="I45" s="40">
        <v>5</v>
      </c>
      <c r="J45" s="40">
        <v>5</v>
      </c>
      <c r="K45" s="46"/>
    </row>
    <row r="46" ht="26.25" customHeight="1" spans="1:11">
      <c r="A46" s="44"/>
      <c r="B46" s="50"/>
      <c r="C46" s="40" t="s">
        <v>156</v>
      </c>
      <c r="D46" s="56" t="s">
        <v>157</v>
      </c>
      <c r="E46" s="56"/>
      <c r="F46" s="56" t="s">
        <v>158</v>
      </c>
      <c r="G46" s="56"/>
      <c r="H46" s="56" t="s">
        <v>158</v>
      </c>
      <c r="I46" s="40">
        <v>10</v>
      </c>
      <c r="J46" s="40">
        <v>10</v>
      </c>
      <c r="K46" s="46"/>
    </row>
    <row r="47" ht="38" customHeight="1" spans="1:11">
      <c r="A47" s="44"/>
      <c r="B47" s="57" t="s">
        <v>159</v>
      </c>
      <c r="C47" s="40" t="s">
        <v>160</v>
      </c>
      <c r="D47" s="56" t="s">
        <v>161</v>
      </c>
      <c r="E47" s="56"/>
      <c r="F47" s="40" t="s">
        <v>162</v>
      </c>
      <c r="G47" s="40"/>
      <c r="H47" s="65">
        <v>0.93</v>
      </c>
      <c r="I47" s="40">
        <v>10</v>
      </c>
      <c r="J47" s="40">
        <v>10</v>
      </c>
      <c r="K47" s="46"/>
    </row>
    <row r="48" ht="26.25" customHeight="1" spans="1:11">
      <c r="A48" s="40" t="s">
        <v>163</v>
      </c>
      <c r="B48" s="40"/>
      <c r="C48" s="40"/>
      <c r="D48" s="40"/>
      <c r="E48" s="40"/>
      <c r="F48" s="40"/>
      <c r="G48" s="40"/>
      <c r="H48" s="40"/>
      <c r="I48" s="40">
        <f>SUM(I14:I47)+I5</f>
        <v>120</v>
      </c>
      <c r="J48" s="78">
        <f>SUM(J14:J47)+K5</f>
        <v>93.7172013036559</v>
      </c>
      <c r="K48" s="46"/>
    </row>
    <row r="49" ht="21.75" customHeight="1"/>
    <row r="50" spans="1:11">
      <c r="A50" s="67" t="s">
        <v>164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</row>
  </sheetData>
  <mergeCells count="114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A48:H48"/>
    <mergeCell ref="A50:K50"/>
    <mergeCell ref="A4:A10"/>
    <mergeCell ref="A11:A12"/>
    <mergeCell ref="A13:A47"/>
    <mergeCell ref="B14:B35"/>
    <mergeCell ref="B36:B46"/>
    <mergeCell ref="C14:C26"/>
    <mergeCell ref="C27:C31"/>
    <mergeCell ref="C33:C35"/>
    <mergeCell ref="C36:C37"/>
    <mergeCell ref="C38:C43"/>
    <mergeCell ref="C44:C45"/>
    <mergeCell ref="I14:I26"/>
    <mergeCell ref="I27:I31"/>
    <mergeCell ref="I33:I35"/>
    <mergeCell ref="I38:I43"/>
    <mergeCell ref="J14:J26"/>
    <mergeCell ref="J27:J31"/>
    <mergeCell ref="J33:J35"/>
    <mergeCell ref="J38:J43"/>
    <mergeCell ref="K14:K26"/>
    <mergeCell ref="K27:K31"/>
    <mergeCell ref="K33:K35"/>
  </mergeCells>
  <printOptions horizontalCentered="1"/>
  <pageMargins left="0.251388888888889" right="0.251388888888889" top="0.751388888888889" bottom="0.550694444444444" header="0.298611111111111" footer="0.298611111111111"/>
  <pageSetup paperSize="9" fitToHeight="0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topLeftCell="A25" workbookViewId="0">
      <selection activeCell="E5" sqref="E5"/>
    </sheetView>
  </sheetViews>
  <sheetFormatPr defaultColWidth="10" defaultRowHeight="15.6"/>
  <cols>
    <col min="1" max="1" width="9.44444444444444" style="1" customWidth="1"/>
    <col min="2" max="2" width="10" style="1"/>
    <col min="3" max="3" width="12.0833333333333" style="1" customWidth="1"/>
    <col min="4" max="4" width="22.3333333333333" style="3" customWidth="1"/>
    <col min="5" max="5" width="26.4444444444444" style="3" customWidth="1"/>
    <col min="6" max="6" width="14.4444444444444" style="1" customWidth="1"/>
    <col min="7" max="7" width="8.61111111111111" style="1" customWidth="1"/>
    <col min="8" max="8" width="8.19444444444444" style="1" customWidth="1"/>
    <col min="9" max="9" width="12.5" style="1" customWidth="1"/>
    <col min="10" max="16" width="11.8055555555556" style="1" customWidth="1"/>
    <col min="17" max="16384" width="10" style="1"/>
  </cols>
  <sheetData>
    <row r="1" s="1" customFormat="1" spans="1:9">
      <c r="A1" s="4" t="s">
        <v>165</v>
      </c>
      <c r="B1" s="5"/>
      <c r="C1" s="5"/>
      <c r="D1" s="6"/>
      <c r="E1" s="6"/>
      <c r="F1" s="5"/>
      <c r="G1" s="5"/>
      <c r="H1" s="5"/>
      <c r="I1" s="5"/>
    </row>
    <row r="2" s="1" customFormat="1" ht="55.5" customHeight="1" spans="1:9">
      <c r="A2" s="7" t="s">
        <v>166</v>
      </c>
      <c r="B2" s="8"/>
      <c r="C2" s="8"/>
      <c r="D2" s="9"/>
      <c r="E2" s="9"/>
      <c r="F2" s="8"/>
      <c r="G2" s="8"/>
      <c r="H2" s="8"/>
      <c r="I2" s="8"/>
    </row>
    <row r="3" s="2" customFormat="1" ht="30.75" customHeight="1" spans="1:9">
      <c r="A3" s="10" t="s">
        <v>167</v>
      </c>
      <c r="B3" s="11" t="s">
        <v>168</v>
      </c>
      <c r="C3" s="12"/>
      <c r="D3" s="13"/>
      <c r="E3" s="13"/>
      <c r="F3" s="12"/>
      <c r="G3" s="12"/>
      <c r="H3" s="12"/>
      <c r="I3" s="12"/>
    </row>
    <row r="4" s="2" customFormat="1" ht="30.75" customHeight="1" spans="1:9">
      <c r="A4" s="10" t="s">
        <v>169</v>
      </c>
      <c r="B4" s="14" t="s">
        <v>55</v>
      </c>
      <c r="C4" s="14"/>
      <c r="D4" s="15"/>
      <c r="E4" s="15"/>
      <c r="F4" s="12" t="s">
        <v>170</v>
      </c>
      <c r="G4" s="14" t="s">
        <v>171</v>
      </c>
      <c r="H4" s="14"/>
      <c r="I4" s="14"/>
    </row>
    <row r="5" s="2" customFormat="1" ht="24.95" customHeight="1" spans="1:9">
      <c r="A5" s="10" t="s">
        <v>172</v>
      </c>
      <c r="B5" s="16"/>
      <c r="C5" s="16"/>
      <c r="D5" s="17" t="s">
        <v>173</v>
      </c>
      <c r="E5" s="13" t="s">
        <v>174</v>
      </c>
      <c r="F5" s="12" t="s">
        <v>175</v>
      </c>
      <c r="G5" s="12" t="s">
        <v>176</v>
      </c>
      <c r="H5" s="12" t="s">
        <v>177</v>
      </c>
      <c r="I5" s="12" t="s">
        <v>178</v>
      </c>
    </row>
    <row r="6" s="2" customFormat="1" ht="24.95" customHeight="1" spans="1:9">
      <c r="A6" s="10"/>
      <c r="B6" s="13" t="s">
        <v>179</v>
      </c>
      <c r="C6" s="13"/>
      <c r="D6" s="15">
        <v>90</v>
      </c>
      <c r="E6" s="15">
        <v>90</v>
      </c>
      <c r="F6" s="14">
        <v>90</v>
      </c>
      <c r="G6" s="18">
        <v>10</v>
      </c>
      <c r="H6" s="19">
        <v>1</v>
      </c>
      <c r="I6" s="14">
        <v>10</v>
      </c>
    </row>
    <row r="7" s="2" customFormat="1" ht="24.95" customHeight="1" spans="1:9">
      <c r="A7" s="10"/>
      <c r="B7" s="12" t="s">
        <v>180</v>
      </c>
      <c r="C7" s="12"/>
      <c r="D7" s="15">
        <v>90</v>
      </c>
      <c r="E7" s="15">
        <v>90</v>
      </c>
      <c r="F7" s="14">
        <v>90</v>
      </c>
      <c r="G7" s="18" t="s">
        <v>39</v>
      </c>
      <c r="H7" s="19">
        <v>1</v>
      </c>
      <c r="I7" s="14" t="s">
        <v>39</v>
      </c>
    </row>
    <row r="8" s="2" customFormat="1" ht="24.95" customHeight="1" spans="1:9">
      <c r="A8" s="10"/>
      <c r="B8" s="20" t="s">
        <v>181</v>
      </c>
      <c r="C8" s="21"/>
      <c r="D8" s="13"/>
      <c r="E8" s="22"/>
      <c r="F8" s="12"/>
      <c r="G8" s="20" t="s">
        <v>39</v>
      </c>
      <c r="H8" s="20"/>
      <c r="I8" s="12" t="s">
        <v>39</v>
      </c>
    </row>
    <row r="9" s="2" customFormat="1" ht="24.95" customHeight="1" spans="1:9">
      <c r="A9" s="10"/>
      <c r="B9" s="13" t="s">
        <v>182</v>
      </c>
      <c r="C9" s="13"/>
      <c r="D9" s="13"/>
      <c r="E9" s="13"/>
      <c r="F9" s="23"/>
      <c r="G9" s="20" t="s">
        <v>39</v>
      </c>
      <c r="H9" s="20"/>
      <c r="I9" s="12" t="s">
        <v>39</v>
      </c>
    </row>
    <row r="10" s="2" customFormat="1" ht="24.95" customHeight="1" spans="1:9">
      <c r="A10" s="24" t="s">
        <v>183</v>
      </c>
      <c r="B10" s="12" t="s">
        <v>184</v>
      </c>
      <c r="C10" s="12"/>
      <c r="D10" s="13"/>
      <c r="E10" s="13"/>
      <c r="F10" s="12" t="s">
        <v>185</v>
      </c>
      <c r="G10" s="12"/>
      <c r="H10" s="12"/>
      <c r="I10" s="12"/>
    </row>
    <row r="11" s="2" customFormat="1" ht="87" customHeight="1" spans="1:9">
      <c r="A11" s="25"/>
      <c r="B11" s="26" t="s">
        <v>186</v>
      </c>
      <c r="C11" s="26"/>
      <c r="D11" s="27"/>
      <c r="E11" s="27"/>
      <c r="F11" s="26" t="s">
        <v>186</v>
      </c>
      <c r="G11" s="26"/>
      <c r="H11" s="26"/>
      <c r="I11" s="26"/>
    </row>
    <row r="12" s="2" customFormat="1" ht="42" customHeight="1" spans="1:9">
      <c r="A12" s="10" t="s">
        <v>187</v>
      </c>
      <c r="B12" s="28" t="s">
        <v>188</v>
      </c>
      <c r="C12" s="16" t="s">
        <v>189</v>
      </c>
      <c r="D12" s="29" t="s">
        <v>190</v>
      </c>
      <c r="E12" s="17" t="s">
        <v>191</v>
      </c>
      <c r="F12" s="10" t="s">
        <v>192</v>
      </c>
      <c r="G12" s="25" t="s">
        <v>176</v>
      </c>
      <c r="H12" s="16" t="s">
        <v>178</v>
      </c>
      <c r="I12" s="25" t="s">
        <v>193</v>
      </c>
    </row>
    <row r="13" s="2" customFormat="1" ht="35" customHeight="1" spans="1:9">
      <c r="A13" s="10"/>
      <c r="B13" s="24" t="s">
        <v>194</v>
      </c>
      <c r="C13" s="24" t="s">
        <v>195</v>
      </c>
      <c r="D13" s="30" t="s">
        <v>103</v>
      </c>
      <c r="E13" s="30" t="s">
        <v>196</v>
      </c>
      <c r="F13" s="26" t="s">
        <v>197</v>
      </c>
      <c r="G13" s="26">
        <v>5</v>
      </c>
      <c r="H13" s="26">
        <v>5</v>
      </c>
      <c r="I13" s="23"/>
    </row>
    <row r="14" s="2" customFormat="1" ht="35" customHeight="1" spans="1:9">
      <c r="A14" s="10"/>
      <c r="B14" s="31"/>
      <c r="C14" s="31"/>
      <c r="D14" s="30"/>
      <c r="E14" s="30" t="s">
        <v>198</v>
      </c>
      <c r="F14" s="26" t="s">
        <v>199</v>
      </c>
      <c r="G14" s="26">
        <v>5</v>
      </c>
      <c r="H14" s="26">
        <v>5</v>
      </c>
      <c r="I14" s="23"/>
    </row>
    <row r="15" s="2" customFormat="1" ht="39" customHeight="1" spans="1:9">
      <c r="A15" s="10"/>
      <c r="B15" s="31"/>
      <c r="C15" s="31"/>
      <c r="D15" s="30" t="s">
        <v>200</v>
      </c>
      <c r="E15" s="30" t="s">
        <v>201</v>
      </c>
      <c r="F15" s="26" t="s">
        <v>202</v>
      </c>
      <c r="G15" s="26">
        <v>2</v>
      </c>
      <c r="H15" s="26">
        <v>2</v>
      </c>
      <c r="I15" s="23"/>
    </row>
    <row r="16" s="2" customFormat="1" ht="36" customHeight="1" spans="1:9">
      <c r="A16" s="10"/>
      <c r="B16" s="31"/>
      <c r="C16" s="31"/>
      <c r="D16" s="30" t="s">
        <v>203</v>
      </c>
      <c r="E16" s="30" t="s">
        <v>204</v>
      </c>
      <c r="F16" s="26" t="s">
        <v>205</v>
      </c>
      <c r="G16" s="26">
        <v>5</v>
      </c>
      <c r="H16" s="26">
        <v>5</v>
      </c>
      <c r="I16" s="23"/>
    </row>
    <row r="17" s="2" customFormat="1" ht="37" customHeight="1" spans="1:9">
      <c r="A17" s="10"/>
      <c r="B17" s="31"/>
      <c r="C17" s="31"/>
      <c r="D17" s="30" t="s">
        <v>206</v>
      </c>
      <c r="E17" s="30" t="s">
        <v>207</v>
      </c>
      <c r="F17" s="26" t="s">
        <v>208</v>
      </c>
      <c r="G17" s="26">
        <v>5</v>
      </c>
      <c r="H17" s="26">
        <v>5</v>
      </c>
      <c r="I17" s="23"/>
    </row>
    <row r="18" s="2" customFormat="1" ht="55" customHeight="1" spans="1:9">
      <c r="A18" s="10"/>
      <c r="B18" s="31"/>
      <c r="C18" s="25"/>
      <c r="D18" s="30" t="s">
        <v>209</v>
      </c>
      <c r="E18" s="30" t="s">
        <v>210</v>
      </c>
      <c r="F18" s="26" t="s">
        <v>211</v>
      </c>
      <c r="G18" s="26">
        <v>3</v>
      </c>
      <c r="H18" s="26">
        <v>3</v>
      </c>
      <c r="I18" s="23"/>
    </row>
    <row r="19" s="2" customFormat="1" ht="30" customHeight="1" spans="1:9">
      <c r="A19" s="10"/>
      <c r="B19" s="31"/>
      <c r="C19" s="24" t="s">
        <v>212</v>
      </c>
      <c r="D19" s="30" t="s">
        <v>213</v>
      </c>
      <c r="E19" s="30" t="s">
        <v>213</v>
      </c>
      <c r="F19" s="32">
        <v>1</v>
      </c>
      <c r="G19" s="26">
        <v>3</v>
      </c>
      <c r="H19" s="26">
        <v>3</v>
      </c>
      <c r="I19" s="23"/>
    </row>
    <row r="20" s="2" customFormat="1" ht="32" customHeight="1" spans="1:9">
      <c r="A20" s="10"/>
      <c r="B20" s="31"/>
      <c r="C20" s="31"/>
      <c r="D20" s="30" t="s">
        <v>214</v>
      </c>
      <c r="E20" s="30" t="s">
        <v>215</v>
      </c>
      <c r="F20" s="32">
        <v>1</v>
      </c>
      <c r="G20" s="26">
        <v>3</v>
      </c>
      <c r="H20" s="26">
        <v>3</v>
      </c>
      <c r="I20" s="23"/>
    </row>
    <row r="21" s="2" customFormat="1" ht="30" customHeight="1" spans="1:9">
      <c r="A21" s="10"/>
      <c r="B21" s="31"/>
      <c r="C21" s="31"/>
      <c r="D21" s="30" t="s">
        <v>216</v>
      </c>
      <c r="E21" s="30" t="s">
        <v>216</v>
      </c>
      <c r="F21" s="32">
        <v>1</v>
      </c>
      <c r="G21" s="26">
        <v>3</v>
      </c>
      <c r="H21" s="26">
        <v>3</v>
      </c>
      <c r="I21" s="23"/>
    </row>
    <row r="22" s="2" customFormat="1" ht="33" customHeight="1" spans="1:9">
      <c r="A22" s="10"/>
      <c r="B22" s="31"/>
      <c r="C22" s="31"/>
      <c r="D22" s="30" t="s">
        <v>217</v>
      </c>
      <c r="E22" s="30" t="s">
        <v>218</v>
      </c>
      <c r="F22" s="32">
        <v>1</v>
      </c>
      <c r="G22" s="26">
        <v>2</v>
      </c>
      <c r="H22" s="26">
        <v>2</v>
      </c>
      <c r="I22" s="23"/>
    </row>
    <row r="23" s="2" customFormat="1" ht="32" customHeight="1" spans="1:9">
      <c r="A23" s="10"/>
      <c r="B23" s="31"/>
      <c r="C23" s="31"/>
      <c r="D23" s="30" t="s">
        <v>219</v>
      </c>
      <c r="E23" s="30" t="s">
        <v>220</v>
      </c>
      <c r="F23" s="32">
        <v>1</v>
      </c>
      <c r="G23" s="26">
        <v>3</v>
      </c>
      <c r="H23" s="26">
        <v>3</v>
      </c>
      <c r="I23" s="23"/>
    </row>
    <row r="24" s="2" customFormat="1" ht="34" customHeight="1" spans="1:9">
      <c r="A24" s="10"/>
      <c r="B24" s="31"/>
      <c r="C24" s="25"/>
      <c r="D24" s="30" t="s">
        <v>221</v>
      </c>
      <c r="E24" s="30" t="s">
        <v>222</v>
      </c>
      <c r="F24" s="32">
        <v>1</v>
      </c>
      <c r="G24" s="26">
        <v>2</v>
      </c>
      <c r="H24" s="26">
        <v>2</v>
      </c>
      <c r="I24" s="23"/>
    </row>
    <row r="25" s="2" customFormat="1" ht="30" customHeight="1" spans="1:9">
      <c r="A25" s="10"/>
      <c r="B25" s="31"/>
      <c r="C25" s="10" t="s">
        <v>223</v>
      </c>
      <c r="D25" s="30" t="s">
        <v>224</v>
      </c>
      <c r="E25" s="30" t="s">
        <v>225</v>
      </c>
      <c r="F25" s="32">
        <v>1</v>
      </c>
      <c r="G25" s="26">
        <v>3</v>
      </c>
      <c r="H25" s="26">
        <v>3</v>
      </c>
      <c r="I25" s="23"/>
    </row>
    <row r="26" s="2" customFormat="1" ht="34" customHeight="1" spans="1:9">
      <c r="A26" s="10"/>
      <c r="B26" s="31"/>
      <c r="C26" s="24" t="s">
        <v>226</v>
      </c>
      <c r="D26" s="30" t="s">
        <v>227</v>
      </c>
      <c r="E26" s="30" t="s">
        <v>228</v>
      </c>
      <c r="F26" s="26" t="s">
        <v>229</v>
      </c>
      <c r="G26" s="26">
        <v>3</v>
      </c>
      <c r="H26" s="26">
        <v>3</v>
      </c>
      <c r="I26" s="23"/>
    </row>
    <row r="27" s="2" customFormat="1" ht="30" customHeight="1" spans="1:9">
      <c r="A27" s="10"/>
      <c r="B27" s="25"/>
      <c r="C27" s="25"/>
      <c r="D27" s="30" t="s">
        <v>230</v>
      </c>
      <c r="E27" s="30" t="s">
        <v>231</v>
      </c>
      <c r="F27" s="32">
        <v>1</v>
      </c>
      <c r="G27" s="26">
        <v>3</v>
      </c>
      <c r="H27" s="26">
        <v>3</v>
      </c>
      <c r="I27" s="23"/>
    </row>
    <row r="28" s="2" customFormat="1" ht="33" customHeight="1" spans="1:9">
      <c r="A28" s="10"/>
      <c r="B28" s="24" t="s">
        <v>232</v>
      </c>
      <c r="C28" s="10" t="s">
        <v>233</v>
      </c>
      <c r="D28" s="33" t="s">
        <v>234</v>
      </c>
      <c r="E28" s="27"/>
      <c r="F28" s="26"/>
      <c r="G28" s="26"/>
      <c r="H28" s="26"/>
      <c r="I28" s="23"/>
    </row>
    <row r="29" s="2" customFormat="1" ht="40" customHeight="1" spans="1:9">
      <c r="A29" s="10"/>
      <c r="B29" s="31"/>
      <c r="C29" s="24" t="s">
        <v>235</v>
      </c>
      <c r="D29" s="30" t="s">
        <v>168</v>
      </c>
      <c r="E29" s="30" t="s">
        <v>236</v>
      </c>
      <c r="F29" s="26" t="s">
        <v>142</v>
      </c>
      <c r="G29" s="26">
        <v>5</v>
      </c>
      <c r="H29" s="26">
        <v>5</v>
      </c>
      <c r="I29" s="23"/>
    </row>
    <row r="30" s="2" customFormat="1" ht="30" customHeight="1" spans="1:9">
      <c r="A30" s="10"/>
      <c r="B30" s="31"/>
      <c r="C30" s="31"/>
      <c r="D30" s="34" t="s">
        <v>237</v>
      </c>
      <c r="E30" s="30" t="s">
        <v>238</v>
      </c>
      <c r="F30" s="26" t="s">
        <v>239</v>
      </c>
      <c r="G30" s="26">
        <v>5</v>
      </c>
      <c r="H30" s="26">
        <v>5</v>
      </c>
      <c r="I30" s="23"/>
    </row>
    <row r="31" s="2" customFormat="1" ht="30" customHeight="1" spans="1:9">
      <c r="A31" s="10"/>
      <c r="B31" s="31"/>
      <c r="C31" s="25"/>
      <c r="D31" s="30" t="s">
        <v>240</v>
      </c>
      <c r="E31" s="30" t="s">
        <v>241</v>
      </c>
      <c r="F31" s="26" t="s">
        <v>239</v>
      </c>
      <c r="G31" s="26">
        <v>5</v>
      </c>
      <c r="H31" s="26">
        <v>5</v>
      </c>
      <c r="I31" s="23"/>
    </row>
    <row r="32" s="2" customFormat="1" ht="30" customHeight="1" spans="1:9">
      <c r="A32" s="10"/>
      <c r="B32" s="31"/>
      <c r="C32" s="10" t="s">
        <v>242</v>
      </c>
      <c r="D32" s="30" t="s">
        <v>243</v>
      </c>
      <c r="E32" s="30" t="s">
        <v>244</v>
      </c>
      <c r="F32" s="26" t="s">
        <v>245</v>
      </c>
      <c r="G32" s="26">
        <v>4</v>
      </c>
      <c r="H32" s="26">
        <v>4</v>
      </c>
      <c r="I32" s="23"/>
    </row>
    <row r="33" s="2" customFormat="1" ht="30" customHeight="1" spans="1:9">
      <c r="A33" s="10"/>
      <c r="B33" s="31"/>
      <c r="C33" s="24" t="s">
        <v>246</v>
      </c>
      <c r="D33" s="30" t="s">
        <v>247</v>
      </c>
      <c r="E33" s="30" t="s">
        <v>248</v>
      </c>
      <c r="F33" s="26" t="s">
        <v>249</v>
      </c>
      <c r="G33" s="26">
        <v>4</v>
      </c>
      <c r="H33" s="26">
        <v>4</v>
      </c>
      <c r="I33" s="23"/>
    </row>
    <row r="34" s="2" customFormat="1" ht="30" customHeight="1" spans="1:9">
      <c r="A34" s="10"/>
      <c r="B34" s="31"/>
      <c r="C34" s="31"/>
      <c r="D34" s="30" t="s">
        <v>250</v>
      </c>
      <c r="E34" s="30" t="s">
        <v>251</v>
      </c>
      <c r="F34" s="26" t="s">
        <v>146</v>
      </c>
      <c r="G34" s="26">
        <v>4</v>
      </c>
      <c r="H34" s="26">
        <v>4</v>
      </c>
      <c r="I34" s="23"/>
    </row>
    <row r="35" s="2" customFormat="1" ht="45" customHeight="1" spans="1:9">
      <c r="A35" s="10"/>
      <c r="B35" s="25"/>
      <c r="C35" s="25"/>
      <c r="D35" s="30" t="s">
        <v>252</v>
      </c>
      <c r="E35" s="30" t="s">
        <v>252</v>
      </c>
      <c r="F35" s="26" t="s">
        <v>253</v>
      </c>
      <c r="G35" s="26">
        <v>3</v>
      </c>
      <c r="H35" s="26">
        <v>3</v>
      </c>
      <c r="I35" s="23"/>
    </row>
    <row r="36" s="2" customFormat="1" ht="34" customHeight="1" spans="1:9">
      <c r="A36" s="10"/>
      <c r="B36" s="10" t="s">
        <v>254</v>
      </c>
      <c r="C36" s="10" t="s">
        <v>255</v>
      </c>
      <c r="D36" s="30" t="s">
        <v>256</v>
      </c>
      <c r="E36" s="30" t="s">
        <v>256</v>
      </c>
      <c r="F36" s="26" t="s">
        <v>257</v>
      </c>
      <c r="G36" s="26">
        <v>5</v>
      </c>
      <c r="H36" s="26">
        <v>5</v>
      </c>
      <c r="I36" s="23"/>
    </row>
    <row r="37" s="2" customFormat="1" ht="34" customHeight="1" spans="1:9">
      <c r="A37" s="10"/>
      <c r="B37" s="10"/>
      <c r="C37" s="10" t="s">
        <v>258</v>
      </c>
      <c r="D37" s="30" t="s">
        <v>161</v>
      </c>
      <c r="E37" s="30" t="s">
        <v>161</v>
      </c>
      <c r="F37" s="26" t="s">
        <v>257</v>
      </c>
      <c r="G37" s="26">
        <v>5</v>
      </c>
      <c r="H37" s="26">
        <v>5</v>
      </c>
      <c r="I37" s="23"/>
    </row>
    <row r="38" s="2" customFormat="1" ht="30" customHeight="1" spans="1:9">
      <c r="A38" s="10" t="s">
        <v>259</v>
      </c>
      <c r="B38" s="10"/>
      <c r="C38" s="10"/>
      <c r="D38" s="17"/>
      <c r="E38" s="17"/>
      <c r="F38" s="10"/>
      <c r="G38" s="10">
        <v>100</v>
      </c>
      <c r="H38" s="12">
        <v>100</v>
      </c>
      <c r="I38" s="23"/>
    </row>
    <row r="39" s="1" customFormat="1" spans="1:9">
      <c r="A39" s="5"/>
      <c r="B39" s="5"/>
      <c r="C39" s="5"/>
      <c r="D39" s="6"/>
      <c r="E39" s="6"/>
      <c r="F39" s="5"/>
      <c r="G39" s="5"/>
      <c r="H39" s="5"/>
      <c r="I39" s="5"/>
    </row>
    <row r="40" s="1" customFormat="1" spans="1:9">
      <c r="A40" s="35"/>
      <c r="B40" s="35"/>
      <c r="C40" s="35"/>
      <c r="D40" s="36"/>
      <c r="E40" s="36"/>
      <c r="F40" s="35"/>
      <c r="G40" s="35"/>
      <c r="H40" s="35"/>
      <c r="I40" s="35"/>
    </row>
    <row r="41" s="1" customFormat="1" spans="1:9">
      <c r="A41" s="35"/>
      <c r="B41" s="35"/>
      <c r="C41" s="35"/>
      <c r="D41" s="36"/>
      <c r="E41" s="36"/>
      <c r="F41" s="35"/>
      <c r="G41" s="35"/>
      <c r="H41" s="35"/>
      <c r="I41" s="35"/>
    </row>
    <row r="42" s="1" customFormat="1" spans="1:9">
      <c r="A42" s="35"/>
      <c r="B42" s="35"/>
      <c r="C42" s="35"/>
      <c r="D42" s="36"/>
      <c r="E42" s="36"/>
      <c r="F42" s="35"/>
      <c r="G42" s="35"/>
      <c r="H42" s="35"/>
      <c r="I42" s="35"/>
    </row>
    <row r="43" s="1" customFormat="1" spans="1:9">
      <c r="A43" s="35"/>
      <c r="B43" s="35"/>
      <c r="C43" s="35"/>
      <c r="D43" s="36"/>
      <c r="E43" s="36"/>
      <c r="F43" s="35"/>
      <c r="G43" s="35"/>
      <c r="H43" s="35"/>
      <c r="I43" s="35"/>
    </row>
    <row r="44" s="1" customFormat="1" spans="1:9">
      <c r="A44" s="35"/>
      <c r="B44" s="35"/>
      <c r="C44" s="35"/>
      <c r="D44" s="36"/>
      <c r="E44" s="36"/>
      <c r="F44" s="35"/>
      <c r="G44" s="35"/>
      <c r="H44" s="35"/>
      <c r="I44" s="35"/>
    </row>
    <row r="45" s="1" customFormat="1" spans="1:9">
      <c r="A45" s="35"/>
      <c r="B45" s="35"/>
      <c r="C45" s="35"/>
      <c r="D45" s="36"/>
      <c r="E45" s="36"/>
      <c r="F45" s="35"/>
      <c r="G45" s="35"/>
      <c r="H45" s="35"/>
      <c r="I45" s="35"/>
    </row>
    <row r="46" s="1" customFormat="1" spans="1:9">
      <c r="A46" s="35"/>
      <c r="B46" s="35"/>
      <c r="C46" s="35"/>
      <c r="D46" s="36"/>
      <c r="E46" s="36"/>
      <c r="F46" s="35"/>
      <c r="G46" s="35"/>
      <c r="H46" s="35"/>
      <c r="I46" s="35"/>
    </row>
    <row r="47" s="1" customFormat="1" spans="1:9">
      <c r="A47" s="35"/>
      <c r="B47" s="35"/>
      <c r="C47" s="35"/>
      <c r="D47" s="36"/>
      <c r="E47" s="36"/>
      <c r="F47" s="35"/>
      <c r="G47" s="35"/>
      <c r="H47" s="35"/>
      <c r="I47" s="35"/>
    </row>
  </sheetData>
  <mergeCells count="26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38:F38"/>
    <mergeCell ref="A5:A9"/>
    <mergeCell ref="A10:A11"/>
    <mergeCell ref="A12:A37"/>
    <mergeCell ref="B13:B27"/>
    <mergeCell ref="B28:B35"/>
    <mergeCell ref="B36:B37"/>
    <mergeCell ref="C13:C18"/>
    <mergeCell ref="C19:C24"/>
    <mergeCell ref="C26:C27"/>
    <mergeCell ref="C29:C31"/>
    <mergeCell ref="C33:C35"/>
    <mergeCell ref="D13:D14"/>
  </mergeCells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3-专项自评表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楒晴</cp:lastModifiedBy>
  <dcterms:created xsi:type="dcterms:W3CDTF">2021-06-01T09:05:00Z</dcterms:created>
  <cp:lastPrinted>2022-11-07T06:19:00Z</cp:lastPrinted>
  <dcterms:modified xsi:type="dcterms:W3CDTF">2022-12-05T13:47:16Z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B01D5EDE33D94627B0E800BC163EC446</vt:lpwstr>
  </property>
</Properties>
</file>