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0940" windowHeight="10500" tabRatio="990"/>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Titles" localSheetId="0">'1、部门收支总表'!$1:5</definedName>
    <definedName name="_xlnm.Print_Area" localSheetId="1">'2、部门收入总表'!$A$1:R9</definedName>
    <definedName name="_xlnm.Print_Titles" localSheetId="1">'2、部门收入总表'!$1:5</definedName>
    <definedName name="_xlnm.Print_Area" localSheetId="2">'3、部门支出总表'!$A$1:T44</definedName>
    <definedName name="_xlnm.Print_Titles" localSheetId="2">'3、部门支出总表'!$1:6</definedName>
    <definedName name="_xlnm.Print_Area" localSheetId="3">'4、部门支出总表(分类)'!$A$1:Q44</definedName>
    <definedName name="_xlnm.Print_Titles" localSheetId="3">'4、部门支出总表(分类)'!$1:6</definedName>
    <definedName name="_xlnm.Print_Area" localSheetId="4">'5、支出分类(政府预算)'!$A$1:Q44</definedName>
    <definedName name="_xlnm.Print_Titles" localSheetId="4">'5、支出分类(政府预算)'!$1:7</definedName>
    <definedName name="_xlnm.Print_Area" localSheetId="5">'6、基本-工资福利'!$A$1:U15</definedName>
    <definedName name="_xlnm.Print_Titles" localSheetId="5">'6、基本-工资福利'!$1:5</definedName>
    <definedName name="_xlnm.Print_Area" localSheetId="6">'7、工资福利(政府预算)'!$A$1:M20</definedName>
    <definedName name="_xlnm.Print_Titles" localSheetId="6">'7、工资福利(政府预算)'!$1:5</definedName>
    <definedName name="_xlnm.Print_Area" localSheetId="7">'8、基本-商品服务'!$A$1:Y12</definedName>
    <definedName name="_xlnm.Print_Titles" localSheetId="7">'8、基本-商品服务'!$1:5</definedName>
    <definedName name="_xlnm.Print_Area" localSheetId="8">'9、商品服务(政府预算)'!$A$1:Q9</definedName>
    <definedName name="_xlnm.Print_Titles" localSheetId="8">'9、商品服务(政府预算)'!$1:6</definedName>
    <definedName name="_xlnm.Print_Area" localSheetId="9">'10、基本-个人家庭'!$A$1:P32</definedName>
    <definedName name="_xlnm.Print_Titles" localSheetId="9">'10、基本-个人家庭'!$1:5</definedName>
    <definedName name="_xlnm.Print_Area" localSheetId="10">'11、个人家庭(政府预算)'!$A$1:J15</definedName>
    <definedName name="_xlnm.Print_Titles" localSheetId="10">'11、个人家庭(政府预算)'!$1:6</definedName>
    <definedName name="_xlnm.Print_Area" localSheetId="11">'12、财政拨款收支总表'!$A$1:G29</definedName>
    <definedName name="_xlnm.Print_Area" localSheetId="12">'13、一般预算支出表'!$A$1:R42</definedName>
    <definedName name="_xlnm.Print_Titles" localSheetId="12">'13、一般预算支出表'!$1:7</definedName>
    <definedName name="_xlnm.Print_Area" localSheetId="13">'14、一般预算基本支出表'!$A$1:I29</definedName>
    <definedName name="_xlnm.Print_Titles" localSheetId="13">'14、一般预算基本支出表'!$1:6</definedName>
    <definedName name="_xlnm.Print_Area" localSheetId="14">'15、一般-工资福利'!$A$1:U31</definedName>
    <definedName name="_xlnm.Print_Titles" localSheetId="14">'15、一般-工资福利'!$1:5</definedName>
    <definedName name="_xlnm.Print_Area" localSheetId="15">'16、工资福利(政府预算)(2)'!$A$1:M20</definedName>
    <definedName name="_xlnm.Print_Titles" localSheetId="15">'16、工资福利(政府预算)(2)'!$1:6</definedName>
    <definedName name="_xlnm.Print_Area" localSheetId="16">'17、一般-商品服务'!$A$1:Y9</definedName>
    <definedName name="_xlnm.Print_Titles" localSheetId="16">'17、一般-商品服务'!$1:5</definedName>
    <definedName name="_xlnm.Print_Area" localSheetId="17">'18、商品服务(政府预算)(2)'!$A$1:Q9</definedName>
    <definedName name="_xlnm.Print_Titles" localSheetId="17">'18、商品服务(政府预算)(2)'!$1:6</definedName>
    <definedName name="_xlnm.Print_Area" localSheetId="18">'19、一般-个人家庭'!$A$1:P15</definedName>
    <definedName name="_xlnm.Print_Titles" localSheetId="18">'19、一般-个人家庭'!$1:5</definedName>
    <definedName name="_xlnm.Print_Area" localSheetId="19">'20、个人家庭(政府预算)(2)'!$A$1:J15</definedName>
    <definedName name="_xlnm.Print_Titles" localSheetId="19">'20、个人家庭(政府预算)(2)'!$1:6</definedName>
    <definedName name="_xlnm.Print_Area" localSheetId="20">'21、政府性基金'!$A$1:R7</definedName>
    <definedName name="_xlnm.Print_Titles" localSheetId="20">'21、政府性基金'!$1:7</definedName>
    <definedName name="_xlnm.Print_Area" localSheetId="21">'22、政府性基金(政府预算)'!$A$1:Q7</definedName>
    <definedName name="_xlnm.Print_Titles" localSheetId="21">'22、政府性基金(政府预算)'!$1:7</definedName>
    <definedName name="_xlnm.Print_Area" localSheetId="22">'23、专户'!$A$1:R10</definedName>
    <definedName name="_xlnm.Print_Titles" localSheetId="22">'23、专户'!$1:10</definedName>
    <definedName name="_xlnm.Print_Area" localSheetId="23">'24、专户(政府预算)'!$A$1:Q10</definedName>
    <definedName name="_xlnm.Print_Titles" localSheetId="23">'24、专户(政府预算)'!$1:10</definedName>
    <definedName name="_xlnm.Print_Area" localSheetId="24">'25、经费拨款'!$A$1:R26</definedName>
    <definedName name="_xlnm.Print_Titles" localSheetId="24">'25、经费拨款'!$1:7</definedName>
    <definedName name="_xlnm.Print_Area" localSheetId="25">'26、经费拨款(政府预算)'!$A$1:Q26</definedName>
    <definedName name="_xlnm.Print_Titles" localSheetId="25">'26、经费拨款(政府预算)'!$1:7</definedName>
    <definedName name="_xlnm.Print_Area" localSheetId="26">'27、专项'!$A$1:L11</definedName>
    <definedName name="_xlnm.Print_Titles" localSheetId="26">'27、专项'!$1:6</definedName>
    <definedName name="_xlnm.Print_Area" localSheetId="27">'28、三公'!$A$1:G13</definedName>
    <definedName name="_xlnm.Print_Titles" localSheetId="27">'28、三公'!$1:6</definedName>
    <definedName name="_xlnm.Print_Area" localSheetId="28">'29、项目支出绩效目标表'!$A$1:K10</definedName>
    <definedName name="_xlnm.Print_Titles" localSheetId="28">'29、项目支出绩效目标表'!$1:5</definedName>
    <definedName name="_xlnm.Print_Area" localSheetId="29">'30、部门整体支出绩效目标表'!$A$1:N8</definedName>
    <definedName name="_xlnm.Print_Titles" localSheetId="29">'30、部门整体支出绩效目标表'!$1:7</definedName>
  </definedNames>
  <calcPr calcId="144525"/>
</workbook>
</file>

<file path=xl/sharedStrings.xml><?xml version="1.0" encoding="utf-8"?>
<sst xmlns="http://schemas.openxmlformats.org/spreadsheetml/2006/main" count="383">
  <si>
    <t>附件1：</t>
  </si>
  <si>
    <t>部门收支总体情况表</t>
  </si>
  <si>
    <t>单位名称：桃源县龙潭镇人民政府</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</si>
  <si>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</si>
  <si>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</si>
  <si>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</si>
  <si>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</si>
  <si>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</si>
  <si>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</si>
  <si>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</si>
  <si>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</si>
  <si>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</si>
  <si>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</si>
  <si>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</si>
  <si>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</si>
  <si>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</si>
  <si>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</si>
  <si>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</si>
  <si>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</si>
  <si>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</si>
  <si>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</si>
  <si>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</si>
  <si>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</si>
  <si>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</si>
  <si>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</si>
  <si>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</si>
  <si>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</si>
  <si>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</si>
  <si>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</si>
  <si>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</si>
  <si>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</si>
  <si>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</si>
  <si>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</si>
  <si>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</si>
  <si>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</si>
  <si>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</si>
  <si>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</si>
  <si>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</si>
  <si>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</si>
  <si>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</si>
  <si>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</si>
  <si>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</si>
  <si>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</si>
  <si>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</si>
  <si>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</si>
  <si>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</si>
  <si>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</si>
  <si>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</si>
  <si>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</si>
  <si>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</si>
  <si>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</si>
  <si>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</si>
  <si>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</si>
  <si>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</si>
  <si>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</si>
  <si>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</si>
  <si>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</si>
  <si>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</si>
  <si>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</si>
  <si>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</si>
  <si>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</si>
  <si>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</si>
  <si>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</si>
  <si>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</si>
  <si>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</si>
  <si>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</si>
  <si>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</si>
  <si>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</si>
  <si>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</si>
  <si>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</si>
  <si>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</si>
  <si>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</si>
  <si>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</si>
  <si>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</si>
  <si>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</si>
  <si>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</si>
  <si>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</si>
  <si>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</si>
  <si>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</si>
  <si>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二十三、灾害防治及应急管理支出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</si>
  <si>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</si>
  <si>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</si>
  <si>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</si>
  <si>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</si>
  <si>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</si>
  <si>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</si>
  <si>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</si>
  <si>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</si>
  <si>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</si>
  <si>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</si>
  <si>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</si>
  <si>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</si>
  <si>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</si>
  <si>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</si>
  <si>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</si>
  <si>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</si>
  <si>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</si>
  <si>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</si>
  <si>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</si>
  <si>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</si>
  <si>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</si>
  <si>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</si>
  <si>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</si>
  <si>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</si>
  <si>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</si>
  <si>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</si>
  <si>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</si>
  <si>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900017</t>
  </si>
  <si>
    <t>桃源县龙潭镇人民政府</t>
  </si>
  <si>
    <t>附件3：</t>
  </si>
  <si>
    <t>部门支出总体情况表</t>
  </si>
  <si>
    <t>科目</t>
  </si>
  <si>
    <t>科目编码</t>
  </si>
  <si>
    <t>科目名称</t>
  </si>
  <si>
    <t>类</t>
  </si>
  <si>
    <t>款</t>
  </si>
  <si>
    <t>项</t>
  </si>
  <si>
    <t>201</t>
  </si>
  <si>
    <t>一般公共服务支出</t>
  </si>
  <si>
    <t xml:space="preserve">  201</t>
  </si>
  <si>
    <t>03</t>
  </si>
  <si>
    <t>政府办公厅（室）及相关机构事务</t>
  </si>
  <si>
    <t xml:space="preserve">    201</t>
  </si>
  <si>
    <t xml:space="preserve">  03</t>
  </si>
  <si>
    <t>01</t>
  </si>
  <si>
    <t xml:space="preserve">    行政运行</t>
  </si>
  <si>
    <t>207</t>
  </si>
  <si>
    <t>文化旅游体育与传媒支出</t>
  </si>
  <si>
    <t xml:space="preserve">  207</t>
  </si>
  <si>
    <t>文化和旅游</t>
  </si>
  <si>
    <t xml:space="preserve">    207</t>
  </si>
  <si>
    <t xml:space="preserve">  01</t>
  </si>
  <si>
    <t>09</t>
  </si>
  <si>
    <t>群众文化</t>
  </si>
  <si>
    <t>208</t>
  </si>
  <si>
    <t>社会保障和就业支出</t>
  </si>
  <si>
    <t xml:space="preserve">  208</t>
  </si>
  <si>
    <t>05</t>
  </si>
  <si>
    <t>行政事业单位离退休</t>
  </si>
  <si>
    <t xml:space="preserve">    208</t>
  </si>
  <si>
    <t xml:space="preserve">  05</t>
  </si>
  <si>
    <t>机关事业单位基本养老保险缴费支出</t>
  </si>
  <si>
    <t>210</t>
  </si>
  <si>
    <t>卫生健康支出</t>
  </si>
  <si>
    <t xml:space="preserve">  210</t>
  </si>
  <si>
    <t>07</t>
  </si>
  <si>
    <t>计划生育事务</t>
  </si>
  <si>
    <t xml:space="preserve">    210</t>
  </si>
  <si>
    <t xml:space="preserve">  07</t>
  </si>
  <si>
    <t>99</t>
  </si>
  <si>
    <t>其他计划生育事务支出</t>
  </si>
  <si>
    <t>11</t>
  </si>
  <si>
    <t>行政事业单位医疗</t>
  </si>
  <si>
    <t xml:space="preserve">  11</t>
  </si>
  <si>
    <t>行政单位医疗</t>
  </si>
  <si>
    <t>212</t>
  </si>
  <si>
    <t>城乡社区支出</t>
  </si>
  <si>
    <t xml:space="preserve">  212</t>
  </si>
  <si>
    <t>其他城乡社区支出</t>
  </si>
  <si>
    <t xml:space="preserve">    212</t>
  </si>
  <si>
    <t xml:space="preserve">  99</t>
  </si>
  <si>
    <t>213</t>
  </si>
  <si>
    <t>农林水支出</t>
  </si>
  <si>
    <t xml:space="preserve">  213</t>
  </si>
  <si>
    <t>农业</t>
  </si>
  <si>
    <t>04</t>
  </si>
  <si>
    <t>事业运行</t>
  </si>
  <si>
    <t>02</t>
  </si>
  <si>
    <t>林业和草原</t>
  </si>
  <si>
    <t xml:space="preserve">    213</t>
  </si>
  <si>
    <t xml:space="preserve">  02</t>
  </si>
  <si>
    <t>事业机构</t>
  </si>
  <si>
    <t>水利</t>
  </si>
  <si>
    <t>水利行业业务管理</t>
  </si>
  <si>
    <t>农村综合改革</t>
  </si>
  <si>
    <t>对村民委员会和党支部的补助</t>
  </si>
  <si>
    <t>221</t>
  </si>
  <si>
    <t>住房保障支出</t>
  </si>
  <si>
    <t xml:space="preserve">  221</t>
  </si>
  <si>
    <t xml:space="preserve">  住房改革支出</t>
  </si>
  <si>
    <t xml:space="preserve">    221</t>
  </si>
  <si>
    <t xml:space="preserve">    住房公积金</t>
  </si>
  <si>
    <t>224</t>
  </si>
  <si>
    <t>灾害防治及应急管理支出</t>
  </si>
  <si>
    <t xml:space="preserve">  224</t>
  </si>
  <si>
    <t>应急管理事务</t>
  </si>
  <si>
    <t xml:space="preserve">    224</t>
  </si>
  <si>
    <t>50</t>
  </si>
  <si>
    <t>232</t>
  </si>
  <si>
    <t>债务付息支出</t>
  </si>
  <si>
    <t xml:space="preserve">  232</t>
  </si>
  <si>
    <t>地方政府一般债务付息支出</t>
  </si>
  <si>
    <t xml:space="preserve">    232</t>
  </si>
  <si>
    <t>地方政府其他一般债务付息支出</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</si>
  <si>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</si>
  <si>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</si>
  <si>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</si>
  <si>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</si>
  <si>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</si>
  <si>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</si>
  <si>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</si>
  <si>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</si>
  <si>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</si>
  <si>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</si>
  <si>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</si>
  <si>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</si>
  <si>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</si>
  <si>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</si>
  <si>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</si>
  <si>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其他支出</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</si>
  <si>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</si>
  <si>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</si>
  <si>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</si>
  <si>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</si>
  <si>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</si>
  <si>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</si>
  <si>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</si>
  <si>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</si>
  <si>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</si>
  <si>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</si>
  <si>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</si>
  <si>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</si>
  <si>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</si>
  <si>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</si>
  <si>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</si>
  <si>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</si>
  <si>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</si>
  <si>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</si>
  <si>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</si>
  <si>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</si>
  <si>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</si>
  <si>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</si>
  <si>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</si>
  <si>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</si>
  <si>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</si>
  <si>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</si>
  <si>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</si>
  <si>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</si>
  <si>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</si>
  <si>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</si>
  <si>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</si>
  <si>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</si>
  <si>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</si>
  <si>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</si>
  <si>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</si>
  <si>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</si>
  <si>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</si>
  <si>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</si>
  <si>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</si>
  <si>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</si>
  <si>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</si>
  <si>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</si>
  <si>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</si>
  <si>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</si>
  <si>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</si>
  <si>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</si>
  <si>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</si>
  <si>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</si>
  <si>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</si>
  <si>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</si>
  <si>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</si>
  <si>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</si>
  <si>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</si>
  <si>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</si>
  <si>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</si>
  <si>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</si>
  <si>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</si>
  <si>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</si>
  <si>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</si>
  <si>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</si>
  <si>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</si>
  <si>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</si>
  <si>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</si>
  <si>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</si>
  <si>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</si>
  <si>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</si>
  <si>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</si>
  <si>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</si>
  <si>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</si>
  <si>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</si>
  <si>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</si>
  <si>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</si>
  <si>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</si>
  <si>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</si>
  <si>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</si>
  <si>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</si>
  <si>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</si>
  <si>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</si>
  <si>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</si>
  <si>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</si>
  <si>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</si>
  <si>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</si>
  <si>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</si>
  <si>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</si>
  <si>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</si>
  <si>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</si>
  <si>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</si>
  <si>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</si>
  <si>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</si>
  <si>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</si>
  <si>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</si>
  <si>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</si>
  <si>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</si>
  <si>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</si>
  <si>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</si>
  <si>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</si>
  <si>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</si>
  <si>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</si>
  <si>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</si>
  <si>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</si>
  <si>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</si>
  <si>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</si>
  <si>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</si>
  <si>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</si>
  <si>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</si>
  <si>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</si>
  <si>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</si>
  <si>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</si>
  <si>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</si>
  <si>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</si>
  <si>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</si>
  <si>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</si>
  <si>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</si>
  <si>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</si>
  <si>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</si>
  <si>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</si>
  <si>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</si>
  <si>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</si>
  <si>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</si>
  <si>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</si>
  <si>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</si>
  <si>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人大活动经费</t>
  </si>
  <si>
    <t>政协活动经费</t>
  </si>
  <si>
    <t>村级运转经费</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</si>
  <si>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</si>
  <si>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</si>
  <si>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</si>
  <si>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</si>
  <si>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</si>
  <si>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</si>
  <si>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</si>
  <si>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</si>
  <si>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</si>
  <si>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</si>
  <si>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</si>
  <si>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单位名称：桃源县龙潭镇人民政府                                                                                                                                   单位：万元</t>
  </si>
  <si>
    <t>单位(项目支出)名称</t>
  </si>
  <si>
    <t>项目支出性质</t>
  </si>
  <si>
    <t>资金总额</t>
  </si>
  <si>
    <t>资金投向</t>
  </si>
  <si>
    <t>资金管理办法</t>
  </si>
  <si>
    <t>立项依据</t>
  </si>
  <si>
    <t>长期绩效目标</t>
  </si>
  <si>
    <t>年度绩效目标</t>
  </si>
  <si>
    <t>年度实施进度计划</t>
  </si>
  <si>
    <t>保障措施</t>
  </si>
  <si>
    <t>上级拨款</t>
  </si>
  <si>
    <t>全额</t>
  </si>
  <si>
    <t>按项目资金监管</t>
  </si>
  <si>
    <t>发改立项</t>
  </si>
  <si>
    <t>达标</t>
  </si>
  <si>
    <t>按年初计划执行</t>
  </si>
  <si>
    <t>资金、力量、进度三到位</t>
  </si>
  <si>
    <t>在职村（社区）干部基本报酬（含养老保险300元/月）</t>
  </si>
  <si>
    <t>在职村（社区）干部医保和健康体检</t>
  </si>
  <si>
    <t>惠民资金</t>
  </si>
  <si>
    <t>退职村（社区）干部生活补贴</t>
  </si>
  <si>
    <t>党建联络员报酬</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</si>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</sst>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1">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_ "/>
    <numFmt numFmtId="177" formatCode=";;"/>
    <numFmt numFmtId="178" formatCode="0000"/>
    <numFmt numFmtId="179" formatCode="* #,##0.00;* \-#,##0.00;* &quot;&quot;??;@"/>
    <numFmt numFmtId="180" formatCode="0.00_ "/>
    <numFmt numFmtId="181" formatCode="0.00_);[Red]\(0.00\)"/>
    <numFmt numFmtId="182" formatCode="#,##0.00_ "/>
  </numFmts>
  <fonts count="33">
    <font>
      <sz val="9"/>
      <name val="宋体"/>
      <charset val="134"/>
    </font>
    <font>
      <sz val="11"/>
      <color indexed="62"/>
      <name val="宋体"/>
      <charset val="0"/>
    </font>
    <font>
      <b/>
      <sz val="18"/>
      <color indexed="62"/>
      <name val="宋体"/>
      <charset val="134"/>
    </font>
    <font>
      <sz val="11"/>
      <color indexed="9"/>
      <name val="宋体"/>
      <charset val="0"/>
    </font>
    <font>
      <sz val="11"/>
      <color indexed="8"/>
      <name val="宋体"/>
      <charset val="0"/>
    </font>
    <font>
      <u/>
      <sz val="11"/>
      <color indexed="20"/>
      <name val="宋体"/>
      <charset val="0"/>
    </font>
    <font>
      <sz val="11"/>
      <color indexed="60"/>
      <name val="宋体"/>
      <charset val="0"/>
    </font>
    <font>
      <u/>
      <sz val="11"/>
      <color indexed="12"/>
      <name val="宋体"/>
      <charset val="0"/>
    </font>
    <font>
      <b/>
      <sz val="11"/>
      <color indexed="62"/>
      <name val="宋体"/>
      <charset val="134"/>
    </font>
    <font>
      <b/>
      <sz val="13"/>
      <color indexed="62"/>
      <name val="宋体"/>
      <charset val="134"/>
    </font>
    <font>
      <b/>
      <sz val="11"/>
      <color indexed="63"/>
      <name val="宋体"/>
      <charset val="0"/>
    </font>
    <font>
      <b/>
      <sz val="15"/>
      <color indexed="62"/>
      <name val="宋体"/>
      <charset val="134"/>
    </font>
    <font>
      <sz val="11"/>
      <color indexed="10"/>
      <name val="宋体"/>
      <charset val="0"/>
    </font>
    <font>
      <i/>
      <sz val="11"/>
      <color indexed="23"/>
      <name val="宋体"/>
      <charset val="0"/>
    </font>
    <font>
      <sz val="11"/>
      <color indexed="17"/>
      <name val="宋体"/>
      <charset val="0"/>
    </font>
    <font>
      <b/>
      <sz val="11"/>
      <color indexed="8"/>
      <name val="宋体"/>
      <charset val="0"/>
    </font>
    <font>
      <sz val="11"/>
      <color indexed="52"/>
      <name val="宋体"/>
      <charset val="0"/>
    </font>
    <font>
      <b/>
      <sz val="11"/>
      <color indexed="9"/>
      <name val="宋体"/>
      <charset val="0"/>
    </font>
    <font>
      <b/>
      <sz val="11"/>
      <color indexed="52"/>
      <name val="宋体"/>
      <charset val="0"/>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b/>
      <sz val="10"/>
      <color indexed="10"/>
      <name val="宋体"/>
      <charset val="134"/>
    </font>
    <font>
      <b/>
      <sz val="9"/>
      <color indexed="8"/>
      <name val="宋体"/>
      <charset val="134"/>
    </font>
    <font>
      <b/>
      <sz val="9"/>
      <color indexed="10"/>
      <name val="宋体"/>
      <charset val="134"/>
    </font>
    <font>
      <b/>
      <sz val="16"/>
      <name val="宋体"/>
      <charset val="134"/>
    </font>
    <font>
      <sz val="9"/>
      <color indexed="8"/>
      <name val="宋体"/>
      <charset val="134"/>
    </font>
    <font>
      <b/>
      <sz val="18"/>
      <color indexed="8"/>
      <name val="宋体"/>
      <charset val="134"/>
    </font>
    <font>
      <sz val="10"/>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13"/>
        <bgColor indexed="64"/>
      </patternFill>
    </fill>
    <fill>
      <patternFill patternType="solid">
        <fgColor indexed="47"/>
        <bgColor indexed="64"/>
      </patternFill>
    </fill>
    <fill>
      <patternFill patternType="solid">
        <fgColor indexed="25"/>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43"/>
        <bgColor indexed="64"/>
      </patternFill>
    </fill>
    <fill>
      <patternFill patternType="solid">
        <fgColor indexed="10"/>
        <bgColor indexed="64"/>
      </patternFill>
    </fill>
    <fill>
      <patternFill patternType="solid">
        <fgColor indexed="55"/>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1" fillId="5" borderId="15" applyNumberFormat="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0" fontId="3" fillId="7"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9" borderId="16" applyNumberFormat="0" applyFont="0" applyAlignment="0" applyProtection="0">
      <alignment vertical="center"/>
    </xf>
    <xf numFmtId="0" fontId="3" fillId="8"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18" applyNumberFormat="0" applyFill="0" applyAlignment="0" applyProtection="0">
      <alignment vertical="center"/>
    </xf>
    <xf numFmtId="0" fontId="9" fillId="0" borderId="18" applyNumberFormat="0" applyFill="0" applyAlignment="0" applyProtection="0">
      <alignment vertical="center"/>
    </xf>
    <xf numFmtId="0" fontId="3" fillId="10" borderId="0" applyNumberFormat="0" applyBorder="0" applyAlignment="0" applyProtection="0">
      <alignment vertical="center"/>
    </xf>
    <xf numFmtId="0" fontId="8" fillId="0" borderId="17" applyNumberFormat="0" applyFill="0" applyAlignment="0" applyProtection="0">
      <alignment vertical="center"/>
    </xf>
    <xf numFmtId="0" fontId="3" fillId="11" borderId="0" applyNumberFormat="0" applyBorder="0" applyAlignment="0" applyProtection="0">
      <alignment vertical="center"/>
    </xf>
    <xf numFmtId="0" fontId="10" fillId="2" borderId="19" applyNumberFormat="0" applyAlignment="0" applyProtection="0">
      <alignment vertical="center"/>
    </xf>
    <xf numFmtId="0" fontId="18" fillId="2" borderId="15" applyNumberFormat="0" applyAlignment="0" applyProtection="0">
      <alignment vertical="center"/>
    </xf>
    <xf numFmtId="0" fontId="17" fillId="15" borderId="22" applyNumberFormat="0" applyAlignment="0" applyProtection="0">
      <alignment vertical="center"/>
    </xf>
    <xf numFmtId="0" fontId="4" fillId="5" borderId="0" applyNumberFormat="0" applyBorder="0" applyAlignment="0" applyProtection="0">
      <alignment vertical="center"/>
    </xf>
    <xf numFmtId="0" fontId="3" fillId="14" borderId="0" applyNumberFormat="0" applyBorder="0" applyAlignment="0" applyProtection="0">
      <alignment vertical="center"/>
    </xf>
    <xf numFmtId="0" fontId="16" fillId="0" borderId="21" applyNumberFormat="0" applyFill="0" applyAlignment="0" applyProtection="0">
      <alignment vertical="center"/>
    </xf>
    <xf numFmtId="0" fontId="15" fillId="0" borderId="20" applyNumberFormat="0" applyFill="0" applyAlignment="0" applyProtection="0">
      <alignment vertical="center"/>
    </xf>
    <xf numFmtId="0" fontId="14" fillId="7" borderId="0" applyNumberFormat="0" applyBorder="0" applyAlignment="0" applyProtection="0">
      <alignment vertical="center"/>
    </xf>
    <xf numFmtId="0" fontId="6" fillId="13" borderId="0" applyNumberFormat="0" applyBorder="0" applyAlignment="0" applyProtection="0">
      <alignment vertical="center"/>
    </xf>
    <xf numFmtId="0" fontId="4" fillId="12" borderId="0" applyNumberFormat="0" applyBorder="0" applyAlignment="0" applyProtection="0">
      <alignment vertical="center"/>
    </xf>
    <xf numFmtId="0" fontId="3" fillId="16" borderId="0" applyNumberFormat="0" applyBorder="0" applyAlignment="0" applyProtection="0">
      <alignment vertical="center"/>
    </xf>
    <xf numFmtId="0" fontId="4" fillId="3"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3" fillId="17"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3" fillId="16" borderId="0" applyNumberFormat="0" applyBorder="0" applyAlignment="0" applyProtection="0">
      <alignment vertical="center"/>
    </xf>
    <xf numFmtId="0" fontId="4" fillId="10"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4" fillId="5" borderId="0" applyNumberFormat="0" applyBorder="0" applyAlignment="0" applyProtection="0">
      <alignment vertical="center"/>
    </xf>
    <xf numFmtId="0" fontId="3" fillId="5" borderId="0" applyNumberFormat="0" applyBorder="0" applyAlignment="0" applyProtection="0">
      <alignment vertical="center"/>
    </xf>
  </cellStyleXfs>
  <cellXfs count="268">
    <xf numFmtId="0" fontId="0" fillId="0" borderId="0" xfId="0" applyAlignment="1"/>
    <xf numFmtId="0" fontId="0" fillId="2" borderId="0" xfId="0" applyFill="1" applyAlignment="1"/>
    <xf numFmtId="0" fontId="19" fillId="0" borderId="0" xfId="0" applyNumberFormat="1" applyFont="1" applyFill="1" applyAlignment="1" applyProtection="1">
      <alignment vertical="center"/>
    </xf>
    <xf numFmtId="0" fontId="20" fillId="0" borderId="0" xfId="0" applyNumberFormat="1" applyFont="1" applyFill="1" applyAlignment="1" applyProtection="1">
      <alignment horizontal="centerContinuous"/>
    </xf>
    <xf numFmtId="0" fontId="19" fillId="0" borderId="0" xfId="0" applyFont="1" applyAlignment="1"/>
    <xf numFmtId="0"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Continuous" vertical="center"/>
    </xf>
    <xf numFmtId="0" fontId="19" fillId="0" borderId="2" xfId="0" applyNumberFormat="1" applyFont="1" applyFill="1" applyBorder="1" applyAlignment="1" applyProtection="1">
      <alignment horizontal="centerContinuous" vertical="center"/>
    </xf>
    <xf numFmtId="0" fontId="19" fillId="0" borderId="3" xfId="0" applyNumberFormat="1" applyFont="1" applyFill="1" applyBorder="1" applyAlignment="1" applyProtection="1">
      <alignment horizontal="centerContinuous" vertical="center"/>
    </xf>
    <xf numFmtId="0" fontId="19" fillId="0" borderId="4" xfId="0" applyNumberFormat="1" applyFont="1" applyFill="1" applyBorder="1" applyAlignment="1" applyProtection="1">
      <alignment horizontal="center" vertical="center"/>
    </xf>
    <xf numFmtId="0" fontId="19" fillId="0" borderId="5" xfId="0" applyNumberFormat="1"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7"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alignment horizontal="center" vertical="center" wrapText="1"/>
    </xf>
    <xf numFmtId="177" fontId="19" fillId="2" borderId="9" xfId="0" applyNumberFormat="1" applyFont="1" applyFill="1" applyBorder="1" applyAlignment="1" applyProtection="1">
      <alignment vertical="center" wrapText="1"/>
    </xf>
    <xf numFmtId="4" fontId="19" fillId="2" borderId="9" xfId="0" applyNumberFormat="1" applyFont="1" applyFill="1" applyBorder="1" applyAlignment="1" applyProtection="1">
      <alignment horizontal="right" vertical="center" wrapText="1"/>
    </xf>
    <xf numFmtId="4" fontId="19" fillId="2" borderId="4" xfId="0" applyNumberFormat="1" applyFont="1" applyFill="1" applyBorder="1" applyAlignment="1" applyProtection="1">
      <alignment horizontal="right" vertical="center" wrapText="1"/>
    </xf>
    <xf numFmtId="177" fontId="19" fillId="2" borderId="4" xfId="0" applyNumberFormat="1" applyFont="1" applyFill="1" applyBorder="1" applyAlignment="1" applyProtection="1">
      <alignment vertical="center" wrapText="1"/>
    </xf>
    <xf numFmtId="49" fontId="21" fillId="2" borderId="4" xfId="0" applyNumberFormat="1" applyFont="1" applyFill="1" applyBorder="1" applyAlignment="1" applyProtection="1">
      <alignment horizontal="right" vertical="center" wrapText="1"/>
    </xf>
    <xf numFmtId="4" fontId="19" fillId="2" borderId="10" xfId="0" applyNumberFormat="1" applyFont="1" applyFill="1" applyBorder="1" applyAlignment="1" applyProtection="1">
      <alignment horizontal="right" vertical="center" wrapText="1"/>
    </xf>
    <xf numFmtId="0" fontId="0" fillId="0" borderId="0" xfId="0" applyFill="1" applyAlignment="1"/>
    <xf numFmtId="0" fontId="19" fillId="2" borderId="0" xfId="0" applyNumberFormat="1" applyFont="1" applyFill="1" applyAlignment="1" applyProtection="1">
      <alignment horizontal="right" vertical="center"/>
    </xf>
    <xf numFmtId="0" fontId="19" fillId="0" borderId="0" xfId="0" applyNumberFormat="1" applyFont="1" applyFill="1" applyAlignment="1" applyProtection="1">
      <alignment horizontal="right" vertical="center"/>
    </xf>
    <xf numFmtId="0" fontId="19" fillId="0" borderId="10" xfId="0" applyNumberFormat="1" applyFont="1" applyFill="1" applyBorder="1" applyAlignment="1" applyProtection="1">
      <alignment horizontal="centerContinuous" vertical="center"/>
    </xf>
    <xf numFmtId="0" fontId="19" fillId="0" borderId="10" xfId="0" applyNumberFormat="1" applyFont="1" applyFill="1" applyBorder="1" applyAlignment="1" applyProtection="1">
      <alignment horizontal="center" vertical="center" wrapText="1"/>
    </xf>
    <xf numFmtId="0" fontId="0" fillId="0" borderId="0" xfId="0" applyAlignment="1">
      <alignment horizontal="center" vertical="center"/>
    </xf>
    <xf numFmtId="0" fontId="19" fillId="0" borderId="7" xfId="0" applyNumberFormat="1" applyFont="1" applyFill="1" applyBorder="1" applyAlignment="1" applyProtection="1">
      <alignment horizontal="center" vertical="center"/>
    </xf>
    <xf numFmtId="0" fontId="19" fillId="0" borderId="9" xfId="0" applyNumberFormat="1" applyFont="1" applyFill="1" applyBorder="1" applyAlignment="1" applyProtection="1">
      <alignment horizontal="center" vertical="center" wrapText="1"/>
    </xf>
    <xf numFmtId="4" fontId="19" fillId="2" borderId="1" xfId="0" applyNumberFormat="1" applyFont="1" applyFill="1" applyBorder="1" applyAlignment="1" applyProtection="1">
      <alignment horizontal="right" vertical="center" wrapText="1"/>
    </xf>
    <xf numFmtId="0" fontId="19" fillId="2" borderId="4" xfId="0" applyNumberFormat="1" applyFont="1" applyFill="1" applyBorder="1" applyAlignment="1" applyProtection="1">
      <alignment vertical="center" wrapText="1"/>
    </xf>
    <xf numFmtId="0" fontId="19" fillId="2" borderId="10" xfId="0" applyNumberFormat="1" applyFont="1" applyFill="1" applyBorder="1" applyAlignment="1" applyProtection="1">
      <alignment vertical="center" wrapText="1"/>
    </xf>
    <xf numFmtId="0" fontId="19" fillId="2" borderId="0" xfId="0" applyNumberFormat="1" applyFont="1" applyFill="1" applyBorder="1" applyAlignment="1" applyProtection="1">
      <alignment vertical="center" wrapText="1"/>
    </xf>
    <xf numFmtId="0" fontId="22" fillId="2" borderId="4" xfId="0" applyNumberFormat="1" applyFont="1" applyFill="1" applyBorder="1" applyAlignment="1" applyProtection="1">
      <alignment vertical="center" wrapText="1"/>
    </xf>
    <xf numFmtId="9" fontId="19" fillId="2" borderId="10" xfId="0" applyNumberFormat="1" applyFont="1" applyFill="1" applyBorder="1" applyAlignment="1" applyProtection="1">
      <alignment vertical="center" wrapText="1"/>
    </xf>
    <xf numFmtId="9" fontId="19" fillId="2" borderId="4" xfId="0" applyNumberFormat="1" applyFont="1" applyFill="1" applyBorder="1" applyAlignment="1" applyProtection="1">
      <alignment vertical="center" wrapText="1"/>
    </xf>
    <xf numFmtId="9" fontId="19" fillId="2" borderId="0" xfId="0" applyNumberFormat="1" applyFont="1" applyFill="1" applyBorder="1" applyAlignment="1" applyProtection="1">
      <alignment vertical="center" wrapText="1"/>
    </xf>
    <xf numFmtId="0" fontId="0" fillId="0" borderId="0" xfId="0" applyAlignment="1">
      <alignment horizontal="center"/>
    </xf>
    <xf numFmtId="0" fontId="20" fillId="0" borderId="0" xfId="0" applyNumberFormat="1" applyFont="1" applyFill="1" applyAlignment="1" applyProtection="1">
      <alignment horizontal="center"/>
    </xf>
    <xf numFmtId="0" fontId="21" fillId="0" borderId="0" xfId="0" applyNumberFormat="1" applyFont="1" applyFill="1" applyAlignment="1" applyProtection="1">
      <alignment horizontal="left" vertical="center"/>
    </xf>
    <xf numFmtId="0" fontId="21" fillId="3" borderId="0" xfId="0" applyNumberFormat="1" applyFont="1" applyFill="1" applyAlignment="1" applyProtection="1">
      <alignment horizontal="left" vertical="center"/>
    </xf>
    <xf numFmtId="0" fontId="21"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xf>
    <xf numFmtId="49" fontId="23" fillId="2" borderId="1" xfId="0" applyNumberFormat="1" applyFont="1" applyFill="1" applyBorder="1" applyAlignment="1" applyProtection="1">
      <alignment horizontal="left" vertical="center" wrapText="1"/>
    </xf>
    <xf numFmtId="49" fontId="21" fillId="2" borderId="4" xfId="0" applyNumberFormat="1" applyFont="1" applyFill="1" applyBorder="1" applyAlignment="1" applyProtection="1">
      <alignment horizontal="center" vertical="center" wrapText="1"/>
    </xf>
    <xf numFmtId="4" fontId="21" fillId="2" borderId="4" xfId="0" applyNumberFormat="1" applyFont="1" applyFill="1" applyBorder="1" applyAlignment="1" applyProtection="1">
      <alignment horizontal="right" vertical="center"/>
    </xf>
    <xf numFmtId="0" fontId="21" fillId="2" borderId="1" xfId="0" applyNumberFormat="1" applyFont="1" applyFill="1" applyBorder="1" applyAlignment="1" applyProtection="1">
      <alignment horizontal="left" vertical="center" wrapText="1"/>
    </xf>
    <xf numFmtId="4" fontId="21" fillId="2" borderId="9" xfId="0" applyNumberFormat="1" applyFont="1" applyFill="1" applyBorder="1" applyAlignment="1" applyProtection="1">
      <alignment horizontal="right" vertical="center"/>
    </xf>
    <xf numFmtId="49" fontId="21" fillId="2" borderId="1" xfId="0" applyNumberFormat="1" applyFont="1" applyFill="1" applyBorder="1" applyAlignment="1" applyProtection="1">
      <alignment horizontal="center" vertical="center" wrapText="1"/>
    </xf>
    <xf numFmtId="4" fontId="21" fillId="2" borderId="10" xfId="0" applyNumberFormat="1" applyFont="1" applyFill="1" applyBorder="1" applyAlignment="1" applyProtection="1">
      <alignment horizontal="right" vertical="center"/>
    </xf>
    <xf numFmtId="0" fontId="21" fillId="2" borderId="4" xfId="0" applyNumberFormat="1" applyFont="1" applyFill="1" applyBorder="1" applyAlignment="1" applyProtection="1">
      <alignment horizontal="left" vertical="center" wrapText="1"/>
    </xf>
    <xf numFmtId="0" fontId="21" fillId="0" borderId="0" xfId="0" applyNumberFormat="1" applyFont="1" applyFill="1" applyAlignment="1" applyProtection="1"/>
    <xf numFmtId="0" fontId="19" fillId="0" borderId="11" xfId="0" applyNumberFormat="1" applyFont="1" applyFill="1" applyBorder="1" applyAlignment="1" applyProtection="1">
      <alignment horizontal="left" vertical="center"/>
    </xf>
    <xf numFmtId="0" fontId="19" fillId="3" borderId="11" xfId="0" applyNumberFormat="1" applyFont="1" applyFill="1" applyBorder="1" applyAlignment="1" applyProtection="1">
      <alignment horizontal="left" vertical="center"/>
    </xf>
    <xf numFmtId="0" fontId="19" fillId="0" borderId="4" xfId="0" applyNumberFormat="1" applyFont="1" applyFill="1" applyBorder="1" applyAlignment="1" applyProtection="1">
      <alignment horizontal="left" vertical="center" wrapText="1"/>
    </xf>
    <xf numFmtId="49" fontId="19" fillId="2" borderId="4" xfId="0" applyNumberFormat="1" applyFont="1" applyFill="1" applyBorder="1" applyAlignment="1" applyProtection="1">
      <alignment horizontal="left" vertical="center" wrapText="1"/>
    </xf>
    <xf numFmtId="0" fontId="21" fillId="2" borderId="0" xfId="0" applyNumberFormat="1" applyFont="1" applyFill="1" applyAlignment="1" applyProtection="1"/>
    <xf numFmtId="0" fontId="21" fillId="0" borderId="0" xfId="0" applyNumberFormat="1" applyFont="1" applyFill="1" applyAlignment="1" applyProtection="1">
      <alignment vertical="center"/>
    </xf>
    <xf numFmtId="0" fontId="19" fillId="0" borderId="0" xfId="0" applyNumberFormat="1" applyFont="1" applyFill="1" applyAlignment="1" applyProtection="1">
      <alignment vertical="center" wrapText="1"/>
    </xf>
    <xf numFmtId="179" fontId="19" fillId="0" borderId="0" xfId="0" applyNumberFormat="1" applyFont="1" applyFill="1" applyAlignment="1" applyProtection="1">
      <alignment vertical="center"/>
    </xf>
    <xf numFmtId="176" fontId="19" fillId="0" borderId="0" xfId="0" applyNumberFormat="1" applyFont="1" applyFill="1" applyAlignment="1" applyProtection="1">
      <alignment horizontal="right" vertical="center"/>
    </xf>
    <xf numFmtId="0" fontId="24" fillId="0" borderId="0" xfId="0" applyNumberFormat="1" applyFont="1" applyFill="1" applyAlignment="1" applyProtection="1">
      <alignment horizontal="centerContinuous"/>
    </xf>
    <xf numFmtId="0" fontId="19" fillId="2" borderId="11" xfId="0" applyNumberFormat="1" applyFont="1" applyFill="1" applyBorder="1" applyAlignment="1" applyProtection="1">
      <alignment horizontal="centerContinuous" vertical="center"/>
    </xf>
    <xf numFmtId="0" fontId="19" fillId="2" borderId="7"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wrapText="1"/>
    </xf>
    <xf numFmtId="0" fontId="22" fillId="2" borderId="10" xfId="0" applyNumberFormat="1"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wrapText="1"/>
    </xf>
    <xf numFmtId="0" fontId="19" fillId="2" borderId="4" xfId="0" applyNumberFormat="1" applyFont="1" applyFill="1" applyBorder="1" applyAlignment="1" applyProtection="1">
      <alignment horizontal="center" vertical="center" wrapText="1"/>
    </xf>
    <xf numFmtId="0" fontId="22" fillId="2" borderId="9" xfId="0" applyFont="1" applyFill="1" applyBorder="1" applyAlignment="1">
      <alignment horizontal="center" vertical="center" wrapText="1"/>
    </xf>
    <xf numFmtId="0" fontId="22" fillId="2" borderId="8" xfId="0" applyNumberFormat="1" applyFont="1" applyFill="1" applyBorder="1" applyAlignment="1" applyProtection="1">
      <alignment horizontal="center" vertical="center" wrapText="1"/>
    </xf>
    <xf numFmtId="0" fontId="22" fillId="2" borderId="8" xfId="0" applyFont="1" applyFill="1" applyBorder="1" applyAlignment="1">
      <alignment horizontal="center" vertical="center" wrapText="1"/>
    </xf>
    <xf numFmtId="49" fontId="19" fillId="2" borderId="1" xfId="0" applyNumberFormat="1" applyFont="1" applyFill="1" applyBorder="1" applyAlignment="1" applyProtection="1">
      <alignment horizontal="left" vertical="center" wrapText="1"/>
    </xf>
    <xf numFmtId="49" fontId="19" fillId="2" borderId="4" xfId="0" applyNumberFormat="1" applyFont="1" applyFill="1" applyBorder="1" applyAlignment="1" applyProtection="1">
      <alignment horizontal="right" vertical="center" wrapText="1"/>
    </xf>
    <xf numFmtId="4" fontId="19" fillId="2" borderId="3" xfId="0" applyNumberFormat="1" applyFont="1" applyFill="1" applyBorder="1" applyAlignment="1" applyProtection="1">
      <alignment horizontal="right" vertical="center" wrapText="1"/>
    </xf>
    <xf numFmtId="0" fontId="19" fillId="2" borderId="0" xfId="0" applyNumberFormat="1" applyFont="1" applyFill="1" applyAlignment="1" applyProtection="1">
      <alignment horizontal="right"/>
    </xf>
    <xf numFmtId="0" fontId="22" fillId="2" borderId="10" xfId="0" applyNumberFormat="1" applyFont="1" applyFill="1" applyBorder="1" applyAlignment="1" applyProtection="1">
      <alignment horizontal="center" vertical="center" wrapText="1"/>
    </xf>
    <xf numFmtId="0" fontId="21" fillId="2" borderId="4" xfId="0" applyNumberFormat="1" applyFont="1" applyFill="1" applyBorder="1" applyAlignment="1" applyProtection="1"/>
    <xf numFmtId="0" fontId="21" fillId="0" borderId="4" xfId="0" applyNumberFormat="1" applyFont="1" applyFill="1" applyBorder="1" applyAlignment="1" applyProtection="1">
      <alignment vertical="center"/>
    </xf>
    <xf numFmtId="0" fontId="21" fillId="0" borderId="4" xfId="0" applyNumberFormat="1" applyFont="1" applyFill="1" applyBorder="1" applyAlignment="1" applyProtection="1"/>
    <xf numFmtId="0" fontId="25" fillId="0" borderId="0" xfId="0" applyFont="1" applyAlignment="1"/>
    <xf numFmtId="0" fontId="19" fillId="2" borderId="0" xfId="0" applyNumberFormat="1" applyFont="1" applyFill="1" applyAlignment="1" applyProtection="1">
      <alignment horizontal="center" vertical="center" wrapText="1"/>
    </xf>
    <xf numFmtId="0" fontId="24" fillId="0" borderId="0" xfId="0" applyNumberFormat="1" applyFont="1" applyFill="1" applyAlignment="1" applyProtection="1">
      <alignment horizontal="centerContinuous" vertical="center"/>
    </xf>
    <xf numFmtId="0" fontId="19" fillId="2" borderId="5" xfId="0" applyNumberFormat="1" applyFont="1" applyFill="1" applyBorder="1" applyAlignment="1" applyProtection="1">
      <alignment horizontal="center" vertical="center" wrapText="1"/>
    </xf>
    <xf numFmtId="179" fontId="19" fillId="2" borderId="5"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center" vertical="center" wrapText="1"/>
    </xf>
    <xf numFmtId="179" fontId="19" fillId="2" borderId="1" xfId="0" applyNumberFormat="1" applyFont="1" applyFill="1" applyBorder="1" applyAlignment="1" applyProtection="1">
      <alignment horizontal="center" vertical="center" wrapText="1"/>
    </xf>
    <xf numFmtId="49" fontId="19" fillId="2" borderId="1" xfId="0" applyNumberFormat="1" applyFont="1" applyFill="1" applyBorder="1" applyAlignment="1" applyProtection="1">
      <alignment horizontal="center" vertical="center" wrapText="1"/>
    </xf>
    <xf numFmtId="177" fontId="19" fillId="2" borderId="1" xfId="0" applyNumberFormat="1" applyFont="1" applyFill="1" applyBorder="1" applyAlignment="1" applyProtection="1">
      <alignment horizontal="left" vertical="center" wrapText="1"/>
    </xf>
    <xf numFmtId="49" fontId="19" fillId="2" borderId="12" xfId="0" applyNumberFormat="1" applyFont="1" applyFill="1" applyBorder="1" applyAlignment="1" applyProtection="1">
      <alignment horizontal="center" vertical="center" wrapText="1"/>
    </xf>
    <xf numFmtId="177" fontId="19" fillId="2" borderId="12" xfId="0" applyNumberFormat="1" applyFont="1" applyFill="1" applyBorder="1" applyAlignment="1" applyProtection="1">
      <alignment horizontal="left" vertical="center" wrapText="1"/>
    </xf>
    <xf numFmtId="49" fontId="19" fillId="2" borderId="4" xfId="0" applyNumberFormat="1" applyFont="1" applyFill="1" applyBorder="1" applyAlignment="1" applyProtection="1">
      <alignment horizontal="center" vertical="center" wrapText="1"/>
    </xf>
    <xf numFmtId="177" fontId="19" fillId="2" borderId="4" xfId="0" applyNumberFormat="1" applyFont="1" applyFill="1" applyBorder="1" applyAlignment="1" applyProtection="1">
      <alignment horizontal="left" vertical="center" wrapText="1"/>
    </xf>
    <xf numFmtId="0" fontId="0" fillId="0" borderId="4" xfId="0" applyBorder="1" applyAlignment="1"/>
    <xf numFmtId="4" fontId="19" fillId="0" borderId="4" xfId="0" applyNumberFormat="1" applyFont="1" applyFill="1" applyBorder="1" applyAlignment="1" applyProtection="1">
      <alignment horizontal="right" vertical="center" wrapText="1"/>
    </xf>
    <xf numFmtId="4" fontId="19" fillId="2" borderId="12" xfId="0" applyNumberFormat="1" applyFont="1" applyFill="1" applyBorder="1" applyAlignment="1" applyProtection="1">
      <alignment horizontal="right" vertical="center" wrapText="1"/>
    </xf>
    <xf numFmtId="0" fontId="21" fillId="2" borderId="0" xfId="0" applyNumberFormat="1" applyFont="1" applyFill="1" applyAlignment="1" applyProtection="1">
      <alignment horizontal="center" vertical="center" wrapText="1"/>
    </xf>
    <xf numFmtId="4" fontId="26" fillId="2" borderId="4" xfId="0" applyNumberFormat="1" applyFont="1" applyFill="1" applyBorder="1" applyAlignment="1" applyProtection="1">
      <alignment horizontal="right" vertical="center" wrapText="1"/>
    </xf>
    <xf numFmtId="0" fontId="19" fillId="0" borderId="11" xfId="0" applyNumberFormat="1" applyFont="1" applyFill="1" applyBorder="1" applyAlignment="1" applyProtection="1">
      <alignment vertical="center"/>
    </xf>
    <xf numFmtId="0" fontId="19" fillId="3" borderId="11" xfId="0" applyNumberFormat="1" applyFont="1" applyFill="1" applyBorder="1" applyAlignment="1" applyProtection="1">
      <alignment vertical="center"/>
    </xf>
    <xf numFmtId="0" fontId="19" fillId="2" borderId="6"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0" fillId="0" borderId="4" xfId="0" applyBorder="1" applyAlignment="1"/>
    <xf numFmtId="0" fontId="19" fillId="2" borderId="9" xfId="0" applyNumberFormat="1" applyFont="1" applyFill="1" applyBorder="1" applyAlignment="1" applyProtection="1">
      <alignment horizontal="center" vertical="center" wrapText="1"/>
    </xf>
    <xf numFmtId="179" fontId="19" fillId="2" borderId="9" xfId="0" applyNumberFormat="1" applyFont="1" applyFill="1" applyBorder="1" applyAlignment="1" applyProtection="1">
      <alignment horizontal="center" vertical="center" wrapText="1"/>
    </xf>
    <xf numFmtId="180" fontId="27" fillId="2" borderId="9" xfId="0" applyNumberFormat="1" applyFont="1" applyFill="1" applyBorder="1" applyAlignment="1" applyProtection="1">
      <alignment horizontal="center" vertical="center" wrapText="1"/>
    </xf>
    <xf numFmtId="181" fontId="27" fillId="2" borderId="9" xfId="0" applyNumberFormat="1" applyFont="1" applyFill="1" applyBorder="1" applyAlignment="1" applyProtection="1">
      <alignment horizontal="center" vertical="center" wrapText="1"/>
    </xf>
    <xf numFmtId="0" fontId="19" fillId="2" borderId="8" xfId="0" applyNumberFormat="1" applyFont="1" applyFill="1" applyBorder="1" applyAlignment="1" applyProtection="1">
      <alignment horizontal="center" vertical="center" wrapText="1"/>
    </xf>
    <xf numFmtId="179" fontId="19" fillId="2" borderId="8" xfId="0" applyNumberFormat="1" applyFont="1" applyFill="1" applyBorder="1" applyAlignment="1" applyProtection="1">
      <alignment horizontal="center" vertical="center" wrapText="1"/>
    </xf>
    <xf numFmtId="180" fontId="27" fillId="2" borderId="8" xfId="0" applyNumberFormat="1" applyFont="1" applyFill="1" applyBorder="1" applyAlignment="1" applyProtection="1">
      <alignment horizontal="center" vertical="center" wrapText="1"/>
    </xf>
    <xf numFmtId="181" fontId="27" fillId="2" borderId="8" xfId="0" applyNumberFormat="1" applyFont="1" applyFill="1" applyBorder="1" applyAlignment="1" applyProtection="1">
      <alignment horizontal="center" vertical="center" wrapText="1"/>
    </xf>
    <xf numFmtId="180" fontId="27" fillId="2" borderId="4" xfId="0" applyNumberFormat="1" applyFont="1" applyFill="1" applyBorder="1" applyAlignment="1" applyProtection="1">
      <alignment horizontal="center" vertical="center" wrapText="1"/>
    </xf>
    <xf numFmtId="181" fontId="27" fillId="2" borderId="4" xfId="0" applyNumberFormat="1" applyFont="1" applyFill="1" applyBorder="1" applyAlignment="1" applyProtection="1">
      <alignment horizontal="center" vertical="center" wrapText="1"/>
    </xf>
    <xf numFmtId="179" fontId="19" fillId="2" borderId="4"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right" vertical="center" wrapText="1"/>
    </xf>
    <xf numFmtId="0" fontId="19" fillId="2" borderId="11" xfId="0" applyNumberFormat="1" applyFont="1" applyFill="1" applyBorder="1" applyAlignment="1" applyProtection="1">
      <alignment horizontal="left" vertical="center"/>
    </xf>
    <xf numFmtId="0" fontId="19" fillId="2" borderId="11" xfId="0" applyNumberFormat="1" applyFont="1" applyFill="1" applyBorder="1" applyAlignment="1" applyProtection="1">
      <alignment vertical="center"/>
    </xf>
    <xf numFmtId="0" fontId="19" fillId="0" borderId="9" xfId="0" applyNumberFormat="1" applyFont="1" applyFill="1" applyBorder="1" applyAlignment="1" applyProtection="1">
      <alignment horizontal="center" vertical="center"/>
    </xf>
    <xf numFmtId="0" fontId="19" fillId="2" borderId="11" xfId="0" applyNumberFormat="1" applyFont="1" applyFill="1" applyBorder="1" applyAlignment="1" applyProtection="1">
      <alignment horizontal="center" vertical="center" wrapText="1"/>
    </xf>
    <xf numFmtId="0" fontId="19" fillId="2" borderId="3" xfId="0" applyNumberFormat="1" applyFont="1" applyFill="1" applyBorder="1" applyAlignment="1" applyProtection="1">
      <alignment horizontal="center" vertical="center" wrapText="1"/>
    </xf>
    <xf numFmtId="178" fontId="19" fillId="0" borderId="0" xfId="0" applyNumberFormat="1" applyFont="1" applyFill="1" applyAlignment="1" applyProtection="1">
      <alignment horizontal="center" vertical="center" wrapText="1"/>
    </xf>
    <xf numFmtId="0" fontId="19" fillId="0" borderId="0" xfId="0" applyNumberFormat="1" applyFont="1" applyFill="1" applyAlignment="1" applyProtection="1">
      <alignment horizontal="center" vertical="center" wrapText="1"/>
    </xf>
    <xf numFmtId="178" fontId="19" fillId="0" borderId="11" xfId="0" applyNumberFormat="1" applyFont="1" applyFill="1" applyBorder="1" applyAlignment="1" applyProtection="1">
      <alignment horizontal="left" vertical="center"/>
    </xf>
    <xf numFmtId="178" fontId="19" fillId="3" borderId="11" xfId="0" applyNumberFormat="1" applyFont="1" applyFill="1" applyBorder="1" applyAlignment="1" applyProtection="1">
      <alignment horizontal="left" vertical="center"/>
    </xf>
    <xf numFmtId="0" fontId="19" fillId="0" borderId="0" xfId="0" applyNumberFormat="1" applyFont="1" applyFill="1" applyAlignment="1" applyProtection="1">
      <alignment horizontal="center" vertical="center"/>
    </xf>
    <xf numFmtId="0" fontId="19" fillId="2" borderId="4" xfId="0" applyNumberFormat="1" applyFont="1" applyFill="1" applyBorder="1" applyAlignment="1" applyProtection="1">
      <alignment horizontal="center" vertical="center"/>
    </xf>
    <xf numFmtId="0" fontId="19" fillId="2" borderId="9" xfId="0" applyNumberFormat="1" applyFont="1" applyFill="1" applyBorder="1" applyAlignment="1" applyProtection="1">
      <alignment horizontal="center" vertical="center"/>
    </xf>
    <xf numFmtId="49" fontId="19" fillId="2" borderId="1" xfId="0" applyNumberFormat="1" applyFont="1" applyFill="1" applyBorder="1" applyAlignment="1" applyProtection="1">
      <alignment horizontal="right" vertical="center" wrapText="1"/>
    </xf>
    <xf numFmtId="4" fontId="26" fillId="2" borderId="1" xfId="0" applyNumberFormat="1" applyFont="1" applyFill="1" applyBorder="1" applyAlignment="1" applyProtection="1">
      <alignment horizontal="right" vertical="center" wrapText="1"/>
    </xf>
    <xf numFmtId="49" fontId="19" fillId="2" borderId="9" xfId="0" applyNumberFormat="1" applyFont="1" applyFill="1" applyBorder="1" applyAlignment="1" applyProtection="1">
      <alignment horizontal="center" vertical="center" wrapText="1"/>
    </xf>
    <xf numFmtId="177" fontId="19" fillId="2" borderId="9" xfId="0" applyNumberFormat="1" applyFont="1" applyFill="1" applyBorder="1" applyAlignment="1" applyProtection="1">
      <alignment horizontal="left" vertical="center" wrapText="1"/>
    </xf>
    <xf numFmtId="179" fontId="19" fillId="0" borderId="0" xfId="0" applyNumberFormat="1" applyFont="1" applyFill="1" applyAlignment="1" applyProtection="1">
      <alignment horizontal="right" vertical="center" wrapText="1"/>
    </xf>
    <xf numFmtId="0" fontId="19" fillId="0" borderId="11" xfId="0" applyNumberFormat="1" applyFont="1" applyFill="1" applyBorder="1" applyAlignment="1" applyProtection="1">
      <alignment horizontal="right"/>
    </xf>
    <xf numFmtId="0" fontId="25" fillId="0" borderId="0" xfId="0" applyFont="1" applyFill="1" applyAlignment="1"/>
    <xf numFmtId="4" fontId="26" fillId="0" borderId="1" xfId="0" applyNumberFormat="1" applyFont="1" applyFill="1" applyBorder="1" applyAlignment="1" applyProtection="1">
      <alignment horizontal="right" vertical="center" wrapText="1"/>
    </xf>
    <xf numFmtId="0" fontId="21" fillId="2" borderId="2" xfId="0" applyNumberFormat="1" applyFont="1" applyFill="1" applyBorder="1" applyAlignment="1" applyProtection="1"/>
    <xf numFmtId="178" fontId="19" fillId="0" borderId="11" xfId="0" applyNumberFormat="1" applyFont="1" applyFill="1" applyBorder="1" applyAlignment="1" applyProtection="1">
      <alignment vertical="center"/>
    </xf>
    <xf numFmtId="178" fontId="19" fillId="3" borderId="11" xfId="0" applyNumberFormat="1" applyFont="1" applyFill="1" applyBorder="1" applyAlignment="1" applyProtection="1">
      <alignment vertical="center"/>
    </xf>
    <xf numFmtId="0" fontId="19" fillId="2" borderId="11" xfId="0" applyNumberFormat="1" applyFont="1" applyFill="1" applyBorder="1" applyAlignment="1" applyProtection="1">
      <alignment horizontal="center" vertical="center"/>
    </xf>
    <xf numFmtId="0" fontId="19" fillId="2" borderId="2" xfId="0" applyNumberFormat="1" applyFont="1" applyFill="1" applyBorder="1" applyAlignment="1" applyProtection="1">
      <alignment horizontal="center" vertical="center"/>
    </xf>
    <xf numFmtId="0" fontId="19" fillId="2" borderId="12" xfId="0" applyNumberFormat="1" applyFont="1" applyFill="1" applyBorder="1" applyAlignment="1" applyProtection="1">
      <alignment horizontal="center" vertical="center" wrapText="1"/>
    </xf>
    <xf numFmtId="179" fontId="19" fillId="0" borderId="0" xfId="0" applyNumberFormat="1" applyFont="1" applyFill="1" applyAlignment="1" applyProtection="1">
      <alignment horizontal="center" vertical="center" wrapText="1"/>
    </xf>
    <xf numFmtId="179" fontId="19" fillId="0" borderId="0" xfId="0" applyNumberFormat="1" applyFont="1" applyFill="1" applyAlignment="1" applyProtection="1">
      <alignment horizontal="center" vertical="center"/>
    </xf>
    <xf numFmtId="0" fontId="19" fillId="2"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4" fontId="26" fillId="0" borderId="4" xfId="0" applyNumberFormat="1" applyFont="1" applyFill="1" applyBorder="1" applyAlignment="1" applyProtection="1">
      <alignment horizontal="right" vertical="center" wrapText="1"/>
    </xf>
    <xf numFmtId="179" fontId="24" fillId="0" borderId="0" xfId="0" applyNumberFormat="1" applyFont="1" applyFill="1" applyAlignment="1" applyProtection="1">
      <alignment horizontal="centerContinuous" vertical="center"/>
    </xf>
    <xf numFmtId="0" fontId="19" fillId="2" borderId="4" xfId="0" applyNumberFormat="1" applyFont="1" applyFill="1" applyBorder="1" applyAlignment="1" applyProtection="1">
      <alignment horizontal="centerContinuous" vertical="center"/>
    </xf>
    <xf numFmtId="179" fontId="19" fillId="0" borderId="0" xfId="0" applyNumberFormat="1" applyFont="1" applyFill="1" applyAlignment="1" applyProtection="1">
      <alignment horizontal="right" vertical="center"/>
    </xf>
    <xf numFmtId="179" fontId="19" fillId="0" borderId="0" xfId="0" applyNumberFormat="1" applyFont="1" applyFill="1" applyAlignment="1" applyProtection="1">
      <alignment horizontal="right"/>
    </xf>
    <xf numFmtId="179" fontId="19" fillId="2" borderId="4"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Continuous" vertical="center"/>
    </xf>
    <xf numFmtId="0" fontId="19" fillId="0" borderId="7" xfId="0" applyNumberFormat="1" applyFont="1" applyFill="1" applyBorder="1" applyAlignment="1" applyProtection="1">
      <alignment horizontal="centerContinuous" vertical="center"/>
    </xf>
    <xf numFmtId="0" fontId="19" fillId="2" borderId="7" xfId="0" applyNumberFormat="1" applyFont="1" applyFill="1" applyBorder="1" applyAlignment="1" applyProtection="1">
      <alignment horizontal="center" vertical="center"/>
    </xf>
    <xf numFmtId="179" fontId="19" fillId="0" borderId="11" xfId="0" applyNumberFormat="1" applyFont="1" applyFill="1" applyBorder="1" applyAlignment="1" applyProtection="1">
      <alignment horizontal="right"/>
    </xf>
    <xf numFmtId="0" fontId="21" fillId="0" borderId="9" xfId="0" applyNumberFormat="1" applyFont="1" applyFill="1" applyBorder="1" applyAlignment="1" applyProtection="1"/>
    <xf numFmtId="0" fontId="21" fillId="2" borderId="4"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21" fillId="2" borderId="0" xfId="0" applyNumberFormat="1" applyFont="1" applyFill="1" applyAlignment="1" applyProtection="1">
      <alignment horizontal="centerContinuous" vertical="center" wrapText="1"/>
    </xf>
    <xf numFmtId="0" fontId="21" fillId="2" borderId="4" xfId="0" applyNumberFormat="1" applyFont="1" applyFill="1" applyBorder="1" applyAlignment="1" applyProtection="1">
      <alignment horizontal="centerContinuous" vertical="center" wrapText="1"/>
    </xf>
    <xf numFmtId="0" fontId="28" fillId="0" borderId="0" xfId="0" applyNumberFormat="1" applyFont="1" applyFill="1" applyAlignment="1" applyProtection="1"/>
    <xf numFmtId="0" fontId="19" fillId="2" borderId="11" xfId="0" applyNumberFormat="1" applyFont="1" applyFill="1" applyBorder="1" applyAlignment="1" applyProtection="1">
      <alignment horizontal="right"/>
    </xf>
    <xf numFmtId="0" fontId="19" fillId="2" borderId="8" xfId="0" applyNumberFormat="1" applyFont="1" applyFill="1" applyBorder="1" applyAlignment="1" applyProtection="1">
      <alignment horizontal="centerContinuous" vertical="center"/>
    </xf>
    <xf numFmtId="179" fontId="19" fillId="2" borderId="8" xfId="0" applyNumberFormat="1" applyFont="1" applyFill="1" applyBorder="1" applyAlignment="1" applyProtection="1">
      <alignment horizontal="centerContinuous" vertical="center"/>
    </xf>
    <xf numFmtId="0" fontId="19" fillId="2" borderId="9" xfId="0" applyNumberFormat="1" applyFont="1" applyFill="1" applyBorder="1" applyAlignment="1" applyProtection="1">
      <alignment horizontal="centerContinuous" vertical="center"/>
    </xf>
    <xf numFmtId="0" fontId="29" fillId="0" borderId="0" xfId="0" applyNumberFormat="1" applyFont="1" applyFill="1" applyAlignment="1" applyProtection="1">
      <alignment horizontal="center" vertical="center"/>
    </xf>
    <xf numFmtId="0" fontId="21" fillId="0" borderId="0" xfId="0" applyNumberFormat="1" applyFont="1" applyFill="1" applyAlignment="1" applyProtection="1">
      <alignment horizontal="centerContinuous" vertical="center"/>
    </xf>
    <xf numFmtId="0" fontId="19" fillId="0" borderId="0" xfId="0" applyNumberFormat="1" applyFont="1" applyFill="1" applyAlignment="1" applyProtection="1">
      <alignment horizontal="right"/>
    </xf>
    <xf numFmtId="0" fontId="21" fillId="2" borderId="4" xfId="0" applyNumberFormat="1" applyFont="1" applyFill="1" applyBorder="1" applyAlignment="1" applyProtection="1">
      <alignment horizontal="centerContinuous" vertical="center"/>
    </xf>
    <xf numFmtId="0" fontId="19" fillId="2" borderId="1" xfId="0" applyNumberFormat="1" applyFont="1" applyFill="1" applyBorder="1" applyAlignment="1" applyProtection="1">
      <alignment vertical="center"/>
    </xf>
    <xf numFmtId="0" fontId="19" fillId="2" borderId="3" xfId="0" applyNumberFormat="1" applyFont="1" applyFill="1" applyBorder="1" applyAlignment="1" applyProtection="1">
      <alignment vertical="center"/>
    </xf>
    <xf numFmtId="0" fontId="19" fillId="2" borderId="4" xfId="0" applyNumberFormat="1" applyFont="1" applyFill="1" applyBorder="1" applyAlignment="1" applyProtection="1">
      <alignment vertical="center"/>
    </xf>
    <xf numFmtId="0" fontId="19" fillId="2" borderId="3" xfId="0" applyNumberFormat="1" applyFont="1" applyFill="1" applyBorder="1" applyAlignment="1" applyProtection="1">
      <alignment horizontal="left" vertical="center" wrapText="1"/>
    </xf>
    <xf numFmtId="0" fontId="0" fillId="2" borderId="7" xfId="0" applyFill="1" applyBorder="1" applyAlignment="1"/>
    <xf numFmtId="0" fontId="19" fillId="2" borderId="1" xfId="0" applyNumberFormat="1" applyFont="1" applyFill="1" applyBorder="1" applyAlignment="1" applyProtection="1">
      <alignment horizontal="left" vertical="center" wrapText="1"/>
    </xf>
    <xf numFmtId="0" fontId="0" fillId="2" borderId="4" xfId="0" applyFill="1" applyBorder="1" applyAlignment="1"/>
    <xf numFmtId="4" fontId="19" fillId="2" borderId="8" xfId="0" applyNumberFormat="1" applyFont="1" applyFill="1" applyBorder="1" applyAlignment="1" applyProtection="1">
      <alignment horizontal="right" vertical="center" wrapText="1"/>
    </xf>
    <xf numFmtId="0" fontId="19" fillId="2" borderId="1" xfId="0" applyNumberFormat="1" applyFont="1" applyFill="1" applyBorder="1" applyAlignment="1" applyProtection="1">
      <alignment horizontal="center" vertical="center"/>
    </xf>
    <xf numFmtId="0" fontId="19" fillId="2" borderId="3" xfId="0" applyNumberFormat="1" applyFont="1" applyFill="1" applyBorder="1" applyAlignment="1" applyProtection="1">
      <alignment horizontal="center" vertical="center"/>
    </xf>
    <xf numFmtId="178" fontId="19" fillId="3" borderId="0" xfId="0" applyNumberFormat="1" applyFont="1" applyFill="1" applyAlignment="1" applyProtection="1">
      <alignment horizontal="left" vertical="center"/>
    </xf>
    <xf numFmtId="0" fontId="19" fillId="2" borderId="6" xfId="0" applyNumberFormat="1" applyFont="1" applyFill="1" applyBorder="1" applyAlignment="1" applyProtection="1">
      <alignment horizontal="center" vertical="center"/>
    </xf>
    <xf numFmtId="0" fontId="19" fillId="0" borderId="12" xfId="0" applyNumberFormat="1" applyFont="1" applyFill="1" applyBorder="1" applyAlignment="1" applyProtection="1">
      <alignment horizontal="center" vertical="center"/>
    </xf>
    <xf numFmtId="0" fontId="19" fillId="2" borderId="10" xfId="0" applyNumberFormat="1" applyFont="1" applyFill="1" applyBorder="1" applyAlignment="1" applyProtection="1">
      <alignment horizontal="center" vertical="center"/>
    </xf>
    <xf numFmtId="0" fontId="0" fillId="0" borderId="9" xfId="0" applyBorder="1" applyAlignment="1"/>
    <xf numFmtId="179" fontId="19" fillId="2" borderId="1" xfId="0" applyNumberFormat="1" applyFont="1" applyFill="1" applyBorder="1" applyAlignment="1" applyProtection="1">
      <alignment horizontal="center" vertical="center"/>
    </xf>
    <xf numFmtId="179" fontId="19" fillId="2" borderId="10" xfId="0" applyNumberFormat="1" applyFont="1" applyFill="1" applyBorder="1" applyAlignment="1" applyProtection="1">
      <alignment horizontal="center" vertical="center"/>
    </xf>
    <xf numFmtId="0" fontId="0" fillId="0" borderId="0" xfId="0" applyAlignment="1">
      <alignment vertical="center"/>
    </xf>
    <xf numFmtId="0" fontId="21" fillId="0" borderId="9" xfId="0" applyNumberFormat="1" applyFont="1" applyFill="1" applyBorder="1" applyAlignment="1" applyProtection="1">
      <alignment vertical="center"/>
    </xf>
    <xf numFmtId="0" fontId="0" fillId="0" borderId="4" xfId="0" applyBorder="1" applyAlignment="1">
      <alignment vertical="center"/>
    </xf>
    <xf numFmtId="0" fontId="0" fillId="0" borderId="9" xfId="0" applyBorder="1" applyAlignment="1">
      <alignment vertical="center"/>
    </xf>
    <xf numFmtId="49" fontId="19" fillId="2" borderId="7" xfId="0" applyNumberFormat="1" applyFont="1" applyFill="1" applyBorder="1" applyAlignment="1" applyProtection="1">
      <alignment horizontal="center" vertical="center" wrapText="1"/>
    </xf>
    <xf numFmtId="49" fontId="19" fillId="2" borderId="5" xfId="0" applyNumberFormat="1" applyFont="1" applyFill="1" applyBorder="1" applyAlignment="1" applyProtection="1">
      <alignment horizontal="center" vertical="center" wrapText="1"/>
    </xf>
    <xf numFmtId="0" fontId="0" fillId="2" borderId="0" xfId="0" applyFont="1" applyFill="1" applyAlignment="1"/>
    <xf numFmtId="0" fontId="0" fillId="0" borderId="0" xfId="0" applyFont="1" applyAlignment="1"/>
    <xf numFmtId="0" fontId="0" fillId="0" borderId="0" xfId="0" applyFont="1" applyAlignment="1">
      <alignment vertical="center"/>
    </xf>
    <xf numFmtId="178" fontId="19" fillId="0" borderId="11" xfId="0" applyNumberFormat="1" applyFont="1" applyFill="1" applyBorder="1" applyAlignment="1" applyProtection="1">
      <alignment horizontal="left"/>
    </xf>
    <xf numFmtId="178" fontId="19" fillId="3" borderId="11" xfId="0" applyNumberFormat="1" applyFont="1" applyFill="1" applyBorder="1" applyAlignment="1" applyProtection="1">
      <alignment horizontal="left"/>
    </xf>
    <xf numFmtId="0" fontId="0" fillId="0" borderId="4" xfId="0" applyFont="1" applyBorder="1" applyAlignment="1">
      <alignment vertical="center"/>
    </xf>
    <xf numFmtId="0" fontId="19" fillId="0" borderId="11" xfId="0" applyNumberFormat="1" applyFont="1" applyFill="1" applyBorder="1" applyAlignment="1" applyProtection="1">
      <alignment horizontal="left"/>
    </xf>
    <xf numFmtId="0" fontId="19" fillId="3" borderId="11" xfId="0" applyNumberFormat="1" applyFont="1" applyFill="1" applyBorder="1" applyAlignment="1" applyProtection="1">
      <alignment horizontal="left"/>
    </xf>
    <xf numFmtId="179" fontId="19" fillId="2" borderId="7" xfId="0" applyNumberFormat="1" applyFont="1" applyFill="1" applyBorder="1" applyAlignment="1" applyProtection="1">
      <alignment horizontal="center" vertical="center" wrapText="1"/>
    </xf>
    <xf numFmtId="4" fontId="19" fillId="0" borderId="9" xfId="0" applyNumberFormat="1" applyFont="1" applyFill="1" applyBorder="1" applyAlignment="1" applyProtection="1">
      <alignment horizontal="right" vertical="center" wrapText="1"/>
    </xf>
    <xf numFmtId="4" fontId="19" fillId="0" borderId="7" xfId="0" applyNumberFormat="1" applyFont="1" applyFill="1" applyBorder="1" applyAlignment="1" applyProtection="1">
      <alignment horizontal="right" vertical="center" wrapText="1"/>
    </xf>
    <xf numFmtId="0" fontId="25" fillId="2" borderId="0" xfId="0" applyFont="1" applyFill="1" applyAlignment="1"/>
    <xf numFmtId="0" fontId="19" fillId="2" borderId="0" xfId="0" applyNumberFormat="1" applyFont="1" applyFill="1" applyAlignment="1" applyProtection="1">
      <alignment vertical="center"/>
    </xf>
    <xf numFmtId="0" fontId="24" fillId="2" borderId="0" xfId="0" applyNumberFormat="1" applyFont="1" applyFill="1" applyAlignment="1" applyProtection="1">
      <alignment horizontal="centerContinuous" vertical="center"/>
    </xf>
    <xf numFmtId="179" fontId="19" fillId="2" borderId="7" xfId="0" applyNumberFormat="1" applyFont="1" applyFill="1" applyBorder="1" applyAlignment="1" applyProtection="1">
      <alignment horizontal="centerContinuous" vertical="center"/>
    </xf>
    <xf numFmtId="0" fontId="19" fillId="2" borderId="14"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vertical="center" wrapText="1"/>
    </xf>
    <xf numFmtId="0" fontId="28" fillId="2" borderId="0" xfId="0" applyNumberFormat="1" applyFont="1" applyFill="1" applyAlignment="1" applyProtection="1"/>
    <xf numFmtId="0" fontId="24" fillId="2" borderId="0" xfId="0" applyNumberFormat="1" applyFont="1" applyFill="1" applyAlignment="1" applyProtection="1">
      <alignment horizontal="center" vertical="center"/>
    </xf>
    <xf numFmtId="0" fontId="19" fillId="2" borderId="0" xfId="0" applyNumberFormat="1" applyFont="1" applyFill="1" applyAlignment="1" applyProtection="1"/>
    <xf numFmtId="0" fontId="19" fillId="2" borderId="3" xfId="0" applyNumberFormat="1" applyFont="1" applyFill="1" applyBorder="1" applyAlignment="1" applyProtection="1">
      <alignment vertical="center" wrapText="1"/>
    </xf>
    <xf numFmtId="0" fontId="19" fillId="2" borderId="9" xfId="0" applyNumberFormat="1" applyFont="1" applyFill="1" applyBorder="1" applyAlignment="1" applyProtection="1">
      <alignment vertical="center" wrapText="1"/>
    </xf>
    <xf numFmtId="49" fontId="19" fillId="2" borderId="9" xfId="0" applyNumberFormat="1" applyFont="1" applyFill="1" applyBorder="1" applyAlignment="1" applyProtection="1">
      <alignment horizontal="right" vertical="center" wrapText="1"/>
    </xf>
    <xf numFmtId="49" fontId="19" fillId="2" borderId="7" xfId="0" applyNumberFormat="1" applyFont="1" applyFill="1" applyBorder="1" applyAlignment="1" applyProtection="1">
      <alignment horizontal="right" vertical="center" wrapText="1"/>
    </xf>
    <xf numFmtId="0" fontId="0" fillId="2" borderId="4" xfId="0" applyFont="1" applyFill="1" applyBorder="1" applyAlignment="1"/>
    <xf numFmtId="4" fontId="19" fillId="0" borderId="3" xfId="0" applyNumberFormat="1" applyFont="1" applyFill="1" applyBorder="1" applyAlignment="1" applyProtection="1">
      <alignment horizontal="right" vertical="center" wrapText="1"/>
    </xf>
    <xf numFmtId="4" fontId="19" fillId="2" borderId="2" xfId="0" applyNumberFormat="1" applyFont="1" applyFill="1" applyBorder="1" applyAlignment="1" applyProtection="1">
      <alignment horizontal="right" vertical="center" wrapText="1"/>
    </xf>
    <xf numFmtId="4" fontId="19" fillId="2" borderId="11" xfId="0" applyNumberFormat="1" applyFont="1" applyFill="1" applyBorder="1" applyAlignment="1" applyProtection="1">
      <alignment horizontal="right" vertical="center" wrapText="1"/>
    </xf>
    <xf numFmtId="182" fontId="19" fillId="2" borderId="4" xfId="0" applyNumberFormat="1" applyFont="1" applyFill="1" applyBorder="1" applyAlignment="1">
      <alignment horizontal="right"/>
    </xf>
    <xf numFmtId="0" fontId="0" fillId="2" borderId="9" xfId="0" applyFont="1" applyFill="1" applyBorder="1" applyAlignment="1"/>
    <xf numFmtId="0" fontId="30" fillId="2" borderId="0" xfId="0" applyFont="1" applyFill="1" applyAlignment="1"/>
    <xf numFmtId="0" fontId="23" fillId="2" borderId="0" xfId="0" applyNumberFormat="1" applyFont="1" applyFill="1" applyAlignment="1" applyProtection="1">
      <alignment vertical="center"/>
    </xf>
    <xf numFmtId="0" fontId="23" fillId="2" borderId="0" xfId="0" applyNumberFormat="1" applyFont="1" applyFill="1" applyAlignment="1" applyProtection="1">
      <alignment vertical="center" wrapText="1"/>
    </xf>
    <xf numFmtId="0" fontId="27" fillId="2" borderId="0" xfId="0" applyNumberFormat="1" applyFont="1" applyFill="1" applyAlignment="1" applyProtection="1"/>
    <xf numFmtId="0" fontId="31" fillId="2" borderId="0" xfId="0" applyNumberFormat="1" applyFont="1" applyFill="1" applyAlignment="1" applyProtection="1">
      <alignment horizontal="center"/>
    </xf>
    <xf numFmtId="0" fontId="23" fillId="2" borderId="11" xfId="0" applyNumberFormat="1" applyFont="1" applyFill="1" applyBorder="1" applyAlignment="1" applyProtection="1">
      <alignment horizontal="left" vertical="center"/>
    </xf>
    <xf numFmtId="0" fontId="23" fillId="2" borderId="0" xfId="0" applyNumberFormat="1" applyFont="1" applyFill="1" applyAlignment="1" applyProtection="1"/>
    <xf numFmtId="0" fontId="23" fillId="2" borderId="4" xfId="0" applyNumberFormat="1" applyFont="1" applyFill="1" applyBorder="1" applyAlignment="1" applyProtection="1">
      <alignment horizontal="center" vertical="center" wrapText="1"/>
    </xf>
    <xf numFmtId="0" fontId="32" fillId="2" borderId="4" xfId="0" applyNumberFormat="1" applyFont="1" applyFill="1" applyBorder="1" applyAlignment="1" applyProtection="1">
      <alignment horizontal="center" vertical="center" wrapText="1"/>
    </xf>
    <xf numFmtId="0" fontId="32" fillId="2" borderId="1" xfId="0" applyNumberFormat="1" applyFont="1" applyFill="1" applyBorder="1" applyAlignment="1" applyProtection="1">
      <alignment horizontal="center" vertical="center" wrapText="1"/>
    </xf>
    <xf numFmtId="0" fontId="32" fillId="2" borderId="3" xfId="0" applyNumberFormat="1" applyFont="1" applyFill="1" applyBorder="1" applyAlignment="1" applyProtection="1">
      <alignment horizontal="center" vertical="center" wrapText="1"/>
    </xf>
    <xf numFmtId="0" fontId="32" fillId="2" borderId="10" xfId="0" applyNumberFormat="1" applyFont="1" applyFill="1" applyBorder="1" applyAlignment="1" applyProtection="1">
      <alignment horizontal="center" vertical="center" wrapText="1"/>
    </xf>
    <xf numFmtId="0" fontId="32" fillId="2" borderId="6" xfId="0" applyNumberFormat="1" applyFont="1" applyFill="1" applyBorder="1" applyAlignment="1" applyProtection="1">
      <alignment horizontal="center" vertical="center" wrapText="1"/>
    </xf>
    <xf numFmtId="0" fontId="32" fillId="2" borderId="7" xfId="0" applyNumberFormat="1" applyFont="1" applyFill="1" applyBorder="1" applyAlignment="1" applyProtection="1">
      <alignment horizontal="center" vertical="center" wrapText="1"/>
    </xf>
    <xf numFmtId="0" fontId="32" fillId="2" borderId="5" xfId="0" applyNumberFormat="1" applyFont="1" applyFill="1" applyBorder="1" applyAlignment="1" applyProtection="1">
      <alignment horizontal="center" vertical="center" wrapText="1"/>
    </xf>
    <xf numFmtId="0" fontId="32" fillId="2" borderId="9" xfId="0" applyFont="1" applyFill="1" applyBorder="1" applyAlignment="1">
      <alignment horizontal="center" vertical="center" wrapText="1"/>
    </xf>
    <xf numFmtId="0" fontId="32" fillId="2" borderId="9" xfId="0" applyNumberFormat="1" applyFont="1" applyFill="1" applyBorder="1" applyAlignment="1" applyProtection="1">
      <alignment horizontal="center" vertical="center" wrapText="1"/>
    </xf>
    <xf numFmtId="0" fontId="32" fillId="2" borderId="7" xfId="0" applyFont="1" applyFill="1" applyBorder="1" applyAlignment="1">
      <alignment horizontal="center" vertical="center" wrapText="1"/>
    </xf>
    <xf numFmtId="177" fontId="23" fillId="2" borderId="1" xfId="0" applyNumberFormat="1" applyFont="1" applyFill="1" applyBorder="1" applyAlignment="1" applyProtection="1">
      <alignment horizontal="left" vertical="center" wrapText="1"/>
    </xf>
    <xf numFmtId="4" fontId="23" fillId="2" borderId="1" xfId="0" applyNumberFormat="1" applyFont="1" applyFill="1" applyBorder="1" applyAlignment="1" applyProtection="1">
      <alignment horizontal="right" vertical="center" wrapText="1"/>
    </xf>
    <xf numFmtId="0" fontId="27" fillId="2" borderId="4" xfId="0" applyNumberFormat="1" applyFont="1" applyFill="1" applyBorder="1" applyAlignment="1" applyProtection="1"/>
    <xf numFmtId="176" fontId="23"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xf>
    <xf numFmtId="0" fontId="30" fillId="2" borderId="4" xfId="0" applyFont="1" applyFill="1" applyBorder="1" applyAlignment="1"/>
    <xf numFmtId="0" fontId="29" fillId="0" borderId="0" xfId="0" applyNumberFormat="1" applyFont="1" applyFill="1" applyAlignment="1" applyProtection="1">
      <alignment horizontal="centerContinuous" vertical="center"/>
    </xf>
    <xf numFmtId="0" fontId="21" fillId="0" borderId="4" xfId="0" applyNumberFormat="1" applyFont="1" applyFill="1" applyBorder="1" applyAlignment="1" applyProtection="1">
      <alignment horizontal="centerContinuous" vertical="center"/>
    </xf>
    <xf numFmtId="4" fontId="19" fillId="2" borderId="4" xfId="0" applyNumberFormat="1" applyFont="1" applyFill="1" applyBorder="1" applyAlignment="1" applyProtection="1">
      <alignment horizontal="right" vertical="center"/>
    </xf>
    <xf numFmtId="0" fontId="19" fillId="2" borderId="10" xfId="0" applyNumberFormat="1" applyFont="1" applyFill="1" applyBorder="1" applyAlignment="1" applyProtection="1">
      <alignment vertical="center"/>
    </xf>
    <xf numFmtId="0" fontId="19" fillId="0" borderId="4" xfId="0" applyFont="1" applyFill="1" applyBorder="1" applyAlignment="1">
      <alignment horizontal="left" vertical="center" wrapText="1"/>
    </xf>
    <xf numFmtId="0" fontId="19" fillId="2" borderId="10" xfId="0" applyNumberFormat="1" applyFont="1" applyFill="1" applyBorder="1" applyAlignment="1" applyProtection="1">
      <alignment horizontal="left" vertical="center" wrapText="1"/>
    </xf>
    <xf numFmtId="0" fontId="19" fillId="0" borderId="4" xfId="0" applyFont="1" applyBorder="1" applyAlignment="1">
      <alignment horizontal="left" vertical="center" wrapText="1"/>
    </xf>
    <xf numFmtId="4" fontId="19" fillId="2" borderId="8" xfId="0" applyNumberFormat="1" applyFont="1" applyFill="1" applyBorder="1" applyAlignment="1" applyProtection="1"/>
    <xf numFmtId="4" fontId="19" fillId="2" borderId="4" xfId="0" applyNumberFormat="1" applyFont="1" applyFill="1" applyBorder="1" applyAlignment="1" applyProtection="1"/>
    <xf numFmtId="0" fontId="22" fillId="0" borderId="4" xfId="0" applyFont="1" applyBorder="1" applyAlignment="1">
      <alignment horizontal="left" vertical="center"/>
    </xf>
    <xf numFmtId="4" fontId="19" fillId="2" borderId="7" xfId="0" applyNumberFormat="1" applyFont="1" applyFill="1" applyBorder="1" applyAlignment="1" applyProtection="1"/>
    <xf numFmtId="0" fontId="19" fillId="2" borderId="4" xfId="0" applyNumberFormat="1" applyFont="1" applyFill="1" applyBorder="1" applyAlignment="1" applyProtection="1">
      <alignment horizontal="left" vertical="center" wrapText="1"/>
    </xf>
    <xf numFmtId="0" fontId="19" fillId="0" borderId="4" xfId="0" applyFont="1" applyBorder="1" applyAlignment="1">
      <alignment horizontal="left" vertical="center"/>
    </xf>
    <xf numFmtId="0" fontId="22" fillId="0" borderId="4" xfId="0" applyFont="1" applyBorder="1" applyAlignment="1">
      <alignment horizontal="center"/>
    </xf>
    <xf numFmtId="4" fontId="19" fillId="2" borderId="7" xfId="0" applyNumberFormat="1" applyFont="1" applyFill="1" applyBorder="1" applyAlignment="1" applyProtection="1">
      <alignment horizontal="right" vertical="center" wrapText="1"/>
    </xf>
    <xf numFmtId="4" fontId="19" fillId="2" borderId="9" xfId="0" applyNumberFormat="1" applyFont="1" applyFill="1" applyBorder="1" applyAlignment="1" applyProtection="1"/>
    <xf numFmtId="0" fontId="22" fillId="0" borderId="1" xfId="0" applyFont="1" applyBorder="1" applyAlignment="1">
      <alignment horizontal="left" vertical="center"/>
    </xf>
    <xf numFmtId="0" fontId="19" fillId="0" borderId="10" xfId="0" applyNumberFormat="1" applyFont="1" applyFill="1" applyBorder="1" applyAlignment="1" applyProtection="1">
      <alignment vertical="center"/>
    </xf>
    <xf numFmtId="0" fontId="19" fillId="0" borderId="4" xfId="0" applyNumberFormat="1" applyFont="1" applyFill="1" applyBorder="1" applyAlignment="1" applyProtection="1"/>
    <xf numFmtId="4" fontId="19" fillId="0" borderId="9" xfId="0" applyNumberFormat="1" applyFont="1" applyFill="1" applyBorder="1" applyAlignment="1" applyProtection="1"/>
    <xf numFmtId="0" fontId="21" fillId="4" borderId="0" xfId="0" applyNumberFormat="1" applyFont="1" applyFill="1" applyAlignment="1" applyProtection="1"/>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theme" Target="theme/theme1.xml"/><Relationship Id="rId32" Type="http://schemas.openxmlformats.org/officeDocument/2006/relationships/styles" Target="styles.xml"/><Relationship Id="rId33" Type="http://schemas.openxmlformats.org/officeDocument/2006/relationships/sharedStrings" Target="sharedStrings.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7"/>
  <sheetViews>
    <sheetView showGridLines="0" showZeros="0" tabSelected="1" zoomScale="89" zoomScaleNormal="89" workbookViewId="0">
      <selection activeCell="B7" sqref="B7"/>
    </sheetView>
  </sheetViews>
  <sheetFormatPr defaultColWidth="9.16666666666667" defaultRowHeight="12.75" customHeight="1"/>
  <cols>
    <col min="1" max="1" width="49.5" customWidth="1"/>
    <col min="2" max="2" width="22.8333333333333" customWidth="1"/>
    <col min="3" max="3" width="36.8888888888889"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2" t="s">
        <v>0</v>
      </c>
      <c r="B1" s="2"/>
      <c r="C1" s="2"/>
      <c r="D1" s="2"/>
      <c r="E1" s="2"/>
      <c r="G1" s="52"/>
      <c r="H1" s="23"/>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row>
    <row r="2" ht="21" customHeight="1" spans="1:256">
      <c r="A2" s="247" t="s">
        <v>1</v>
      </c>
      <c r="B2" s="247"/>
      <c r="C2" s="247"/>
      <c r="D2" s="247"/>
      <c r="E2" s="247"/>
      <c r="F2" s="247"/>
      <c r="G2" s="167"/>
      <c r="H2" s="167"/>
      <c r="I2" s="167"/>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row>
    <row r="3" ht="21" customHeight="1" spans="1:256">
      <c r="A3" s="99" t="s">
        <v>2</v>
      </c>
      <c r="B3" s="100"/>
      <c r="C3" s="100"/>
      <c r="D3" s="2"/>
      <c r="E3" s="2"/>
      <c r="G3" s="52"/>
      <c r="H3" s="168" t="s">
        <v>3</v>
      </c>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row>
    <row r="4" s="57" customFormat="1" ht="21" customHeight="1" spans="1:8">
      <c r="A4" s="152" t="s">
        <v>4</v>
      </c>
      <c r="B4" s="152" t="s">
        <v>5</v>
      </c>
      <c r="C4" s="152" t="s">
        <v>6</v>
      </c>
      <c r="D4" s="148"/>
      <c r="E4" s="148"/>
      <c r="F4" s="148"/>
      <c r="G4" s="248"/>
      <c r="H4" s="169"/>
    </row>
    <row r="5" s="57" customFormat="1" ht="21" customHeight="1" spans="1:8">
      <c r="A5" s="69" t="s">
        <v>7</v>
      </c>
      <c r="B5" s="104" t="s">
        <v>8</v>
      </c>
      <c r="C5" s="126" t="s">
        <v>9</v>
      </c>
      <c r="D5" s="104" t="s">
        <v>8</v>
      </c>
      <c r="E5" s="126" t="s">
        <v>10</v>
      </c>
      <c r="F5" s="104" t="s">
        <v>8</v>
      </c>
      <c r="G5" s="9" t="s">
        <v>11</v>
      </c>
      <c r="H5" s="104" t="s">
        <v>8</v>
      </c>
    </row>
    <row r="6" s="1" customFormat="1" ht="21" customHeight="1" spans="1:256">
      <c r="A6" s="170" t="s">
        <v>12</v>
      </c>
      <c r="B6" s="16">
        <v>959.57</v>
      </c>
      <c r="C6" s="171" t="s">
        <v>13</v>
      </c>
      <c r="D6" s="16">
        <v>659.41</v>
      </c>
      <c r="E6" s="171" t="s">
        <v>14</v>
      </c>
      <c r="F6" s="16"/>
      <c r="G6" s="170" t="s">
        <v>15</v>
      </c>
      <c r="H6" s="16">
        <v>198.68</v>
      </c>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row>
    <row r="7" s="1" customFormat="1" ht="21" customHeight="1" spans="1:256">
      <c r="A7" s="170" t="s">
        <v>16</v>
      </c>
      <c r="B7" s="16">
        <v>959.57</v>
      </c>
      <c r="C7" s="171" t="s">
        <v>17</v>
      </c>
      <c r="D7" s="16"/>
      <c r="E7" s="171" t="s">
        <v>18</v>
      </c>
      <c r="F7" s="16">
        <v>558.16</v>
      </c>
      <c r="G7" s="170" t="s">
        <v>19</v>
      </c>
      <c r="H7" s="16">
        <v>220.96</v>
      </c>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row>
    <row r="8" s="1" customFormat="1" ht="21" customHeight="1" spans="1:256">
      <c r="A8" s="170" t="s">
        <v>20</v>
      </c>
      <c r="B8" s="16"/>
      <c r="C8" s="171" t="s">
        <v>21</v>
      </c>
      <c r="D8" s="16"/>
      <c r="E8" s="171" t="s">
        <v>22</v>
      </c>
      <c r="F8" s="16">
        <v>445.55</v>
      </c>
      <c r="G8" s="170" t="s">
        <v>23</v>
      </c>
      <c r="H8" s="16">
        <v>224.15</v>
      </c>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row>
    <row r="9" s="1" customFormat="1" ht="21" customHeight="1" spans="1:256">
      <c r="A9" s="170" t="s">
        <v>24</v>
      </c>
      <c r="B9" s="16"/>
      <c r="C9" s="171" t="s">
        <v>25</v>
      </c>
      <c r="D9" s="16"/>
      <c r="E9" s="171" t="s">
        <v>26</v>
      </c>
      <c r="F9" s="16">
        <v>150.46</v>
      </c>
      <c r="G9" s="170" t="s">
        <v>27</v>
      </c>
      <c r="H9" s="16"/>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row>
    <row r="10" s="1" customFormat="1" ht="21" customHeight="1" spans="1:256">
      <c r="A10" s="170" t="s">
        <v>28</v>
      </c>
      <c r="B10" s="16"/>
      <c r="C10" s="171" t="s">
        <v>29</v>
      </c>
      <c r="D10" s="16">
        <v>62</v>
      </c>
      <c r="E10" s="172" t="s">
        <v>30</v>
      </c>
      <c r="F10" s="17"/>
      <c r="G10" s="170" t="s">
        <v>31</v>
      </c>
      <c r="H10" s="16">
        <v>649.14</v>
      </c>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row>
    <row r="11" s="1" customFormat="1" ht="21" customHeight="1" spans="1:256">
      <c r="A11" s="172" t="s">
        <v>32</v>
      </c>
      <c r="B11" s="16"/>
      <c r="C11" s="171" t="s">
        <v>33</v>
      </c>
      <c r="D11" s="16">
        <v>34.16</v>
      </c>
      <c r="E11" s="172" t="s">
        <v>34</v>
      </c>
      <c r="F11" s="17"/>
      <c r="G11" s="170" t="s">
        <v>35</v>
      </c>
      <c r="H11" s="16"/>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row>
    <row r="12" s="1" customFormat="1" ht="21" customHeight="1" spans="1:256">
      <c r="A12" s="172" t="s">
        <v>36</v>
      </c>
      <c r="B12" s="17"/>
      <c r="C12" s="171" t="s">
        <v>37</v>
      </c>
      <c r="D12" s="16">
        <v>123.27</v>
      </c>
      <c r="E12" s="172" t="s">
        <v>38</v>
      </c>
      <c r="F12" s="16">
        <v>558.89</v>
      </c>
      <c r="G12" s="170" t="s">
        <v>39</v>
      </c>
      <c r="H12" s="16"/>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row>
    <row r="13" s="1" customFormat="1" ht="21" customHeight="1" spans="1:256">
      <c r="A13" s="172" t="s">
        <v>40</v>
      </c>
      <c r="B13" s="17"/>
      <c r="C13" s="171" t="s">
        <v>41</v>
      </c>
      <c r="D13" s="16"/>
      <c r="E13" s="170" t="s">
        <v>42</v>
      </c>
      <c r="F13" s="16">
        <v>44.4</v>
      </c>
      <c r="G13" s="170" t="s">
        <v>43</v>
      </c>
      <c r="H13" s="16"/>
      <c r="I13" s="26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c r="IV13" s="57"/>
    </row>
    <row r="14" s="1" customFormat="1" ht="21" customHeight="1" spans="1:256">
      <c r="A14" s="172" t="s">
        <v>44</v>
      </c>
      <c r="B14" s="249"/>
      <c r="C14" s="171" t="s">
        <v>45</v>
      </c>
      <c r="D14" s="16">
        <v>81.26</v>
      </c>
      <c r="E14" s="170" t="s">
        <v>46</v>
      </c>
      <c r="F14" s="16"/>
      <c r="G14" s="170" t="s">
        <v>47</v>
      </c>
      <c r="H14" s="16">
        <v>709.35</v>
      </c>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row>
    <row r="15" s="1" customFormat="1" ht="21" customHeight="1" spans="1:256">
      <c r="A15" s="172" t="s">
        <v>48</v>
      </c>
      <c r="B15" s="249"/>
      <c r="C15" s="171" t="s">
        <v>49</v>
      </c>
      <c r="D15" s="16">
        <v>1025.42</v>
      </c>
      <c r="E15" s="170" t="s">
        <v>50</v>
      </c>
      <c r="F15" s="16">
        <v>289.22</v>
      </c>
      <c r="G15" s="170" t="s">
        <v>51</v>
      </c>
      <c r="H15" s="16"/>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row>
    <row r="16" s="1" customFormat="1" ht="21" customHeight="1" spans="1:256">
      <c r="A16" s="172"/>
      <c r="B16" s="17"/>
      <c r="C16" s="250" t="s">
        <v>52</v>
      </c>
      <c r="D16" s="17"/>
      <c r="E16" s="170" t="s">
        <v>53</v>
      </c>
      <c r="F16" s="16"/>
      <c r="G16" s="170" t="s">
        <v>54</v>
      </c>
      <c r="H16" s="16">
        <v>44.4</v>
      </c>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row>
    <row r="17" s="1" customFormat="1" ht="21" customHeight="1" spans="1:256">
      <c r="A17" s="251" t="s">
        <v>55</v>
      </c>
      <c r="B17" s="17"/>
      <c r="C17" s="252" t="s">
        <v>56</v>
      </c>
      <c r="D17" s="17"/>
      <c r="E17" s="170" t="s">
        <v>57</v>
      </c>
      <c r="F17" s="16"/>
      <c r="G17" s="170" t="s">
        <v>58</v>
      </c>
      <c r="H17" s="16">
        <v>29.75</v>
      </c>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row>
    <row r="18" s="1" customFormat="1" ht="21" customHeight="1" spans="1:256">
      <c r="A18" s="251" t="s">
        <v>59</v>
      </c>
      <c r="B18" s="17"/>
      <c r="C18" s="252" t="s">
        <v>60</v>
      </c>
      <c r="D18" s="17"/>
      <c r="E18" s="170" t="s">
        <v>61</v>
      </c>
      <c r="F18" s="16"/>
      <c r="G18" s="170" t="s">
        <v>62</v>
      </c>
      <c r="H18" s="1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row>
    <row r="19" s="1" customFormat="1" ht="21" customHeight="1" spans="1:256">
      <c r="A19" s="253"/>
      <c r="B19" s="17"/>
      <c r="C19" s="252" t="s">
        <v>63</v>
      </c>
      <c r="D19" s="17"/>
      <c r="E19" s="170" t="s">
        <v>64</v>
      </c>
      <c r="F19" s="16">
        <v>29.75</v>
      </c>
      <c r="G19" s="170"/>
      <c r="H19" s="254"/>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c r="IU19" s="57"/>
      <c r="IV19" s="57"/>
    </row>
    <row r="20" s="1" customFormat="1" ht="21" customHeight="1" spans="1:256">
      <c r="A20" s="253" t="s">
        <v>65</v>
      </c>
      <c r="B20" s="17">
        <v>694.75</v>
      </c>
      <c r="C20" s="252" t="s">
        <v>66</v>
      </c>
      <c r="D20" s="17"/>
      <c r="E20" s="170" t="s">
        <v>67</v>
      </c>
      <c r="F20" s="17"/>
      <c r="G20" s="170"/>
      <c r="H20" s="255"/>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row>
    <row r="21" s="1" customFormat="1" ht="21" customHeight="1" spans="1:256">
      <c r="A21" s="256" t="s">
        <v>68</v>
      </c>
      <c r="B21" s="17">
        <v>694.75</v>
      </c>
      <c r="C21" s="252" t="s">
        <v>69</v>
      </c>
      <c r="D21" s="17">
        <v>13.69</v>
      </c>
      <c r="E21" s="171"/>
      <c r="F21" s="177"/>
      <c r="G21" s="172"/>
      <c r="H21" s="2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57"/>
      <c r="IV21" s="57"/>
    </row>
    <row r="22" s="1" customFormat="1" ht="21" customHeight="1" spans="1:256">
      <c r="A22" s="256" t="s">
        <v>70</v>
      </c>
      <c r="B22" s="17"/>
      <c r="C22" s="252" t="s">
        <v>71</v>
      </c>
      <c r="D22" s="17"/>
      <c r="E22" s="171"/>
      <c r="F22" s="16"/>
      <c r="G22" s="172"/>
      <c r="H22" s="255"/>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row>
    <row r="23" s="1" customFormat="1" ht="21" customHeight="1" spans="1:256">
      <c r="A23" s="256"/>
      <c r="B23" s="17"/>
      <c r="C23" s="258" t="s">
        <v>72</v>
      </c>
      <c r="D23" s="16"/>
      <c r="E23" s="171"/>
      <c r="F23" s="16"/>
      <c r="G23" s="172"/>
      <c r="H23" s="255"/>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row>
    <row r="24" s="1" customFormat="1" ht="21" customHeight="1" spans="1:256">
      <c r="A24" s="259" t="s">
        <v>73</v>
      </c>
      <c r="B24" s="17">
        <v>50.85</v>
      </c>
      <c r="C24" s="175" t="s">
        <v>74</v>
      </c>
      <c r="D24" s="16"/>
      <c r="E24" s="250"/>
      <c r="F24" s="16"/>
      <c r="G24" s="172"/>
      <c r="H24" s="255"/>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row>
    <row r="25" s="1" customFormat="1" ht="21" customHeight="1" spans="1:256">
      <c r="A25" s="260"/>
      <c r="B25" s="17"/>
      <c r="C25" s="175" t="s">
        <v>75</v>
      </c>
      <c r="D25" s="16"/>
      <c r="E25" s="171"/>
      <c r="F25" s="16"/>
      <c r="G25" s="172"/>
      <c r="H25" s="255"/>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c r="IV25" s="57"/>
    </row>
    <row r="26" s="1" customFormat="1" ht="21" customHeight="1" spans="1:256">
      <c r="A26" s="260"/>
      <c r="B26" s="17"/>
      <c r="C26" s="175" t="s">
        <v>76</v>
      </c>
      <c r="D26" s="16">
        <v>35.4</v>
      </c>
      <c r="E26" s="171"/>
      <c r="F26" s="17"/>
      <c r="G26" s="172"/>
      <c r="H26" s="255"/>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c r="IS26" s="57"/>
      <c r="IT26" s="57"/>
      <c r="IU26" s="57"/>
      <c r="IV26" s="57"/>
    </row>
    <row r="27" s="1" customFormat="1" ht="21" customHeight="1" spans="1:256">
      <c r="A27" s="253" t="s">
        <v>77</v>
      </c>
      <c r="B27" s="261">
        <v>371.26</v>
      </c>
      <c r="C27" s="175" t="s">
        <v>78</v>
      </c>
      <c r="D27" s="17"/>
      <c r="E27" s="250"/>
      <c r="F27" s="177"/>
      <c r="G27" s="172"/>
      <c r="H27" s="262"/>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c r="IU27" s="57"/>
      <c r="IV27" s="57"/>
    </row>
    <row r="28" s="1" customFormat="1" ht="21" customHeight="1" spans="1:256">
      <c r="A28" s="256"/>
      <c r="B28" s="202"/>
      <c r="C28" s="175" t="s">
        <v>79</v>
      </c>
      <c r="D28" s="261">
        <v>41.82</v>
      </c>
      <c r="F28" s="17"/>
      <c r="H28" s="1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c r="IU28" s="57"/>
      <c r="IV28" s="57"/>
    </row>
    <row r="29" s="1" customFormat="1" ht="21" customHeight="1" spans="1:256">
      <c r="A29" s="256"/>
      <c r="B29" s="17"/>
      <c r="C29" s="126" t="s">
        <v>80</v>
      </c>
      <c r="D29" s="261"/>
      <c r="E29" s="179" t="s">
        <v>80</v>
      </c>
      <c r="F29" s="261"/>
      <c r="G29" s="178" t="s">
        <v>80</v>
      </c>
      <c r="H29" s="2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c r="IV29" s="57"/>
    </row>
    <row r="30" ht="21" customHeight="1" spans="1:256">
      <c r="A30" s="263"/>
      <c r="B30" s="79"/>
      <c r="C30" s="264"/>
      <c r="D30" s="202"/>
      <c r="E30" s="265"/>
      <c r="F30" s="266"/>
      <c r="G30" s="265"/>
      <c r="H30" s="266"/>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row>
    <row r="31" s="1" customFormat="1" ht="21" customHeight="1" spans="1:256">
      <c r="A31" s="178" t="s">
        <v>81</v>
      </c>
      <c r="B31" s="80">
        <v>2076.43</v>
      </c>
      <c r="C31" s="179" t="s">
        <v>82</v>
      </c>
      <c r="D31" s="17">
        <v>2076.43</v>
      </c>
      <c r="E31" s="179" t="s">
        <v>82</v>
      </c>
      <c r="F31" s="17">
        <v>2076.43</v>
      </c>
      <c r="G31" s="178" t="s">
        <v>82</v>
      </c>
      <c r="H31" s="17">
        <v>2076.43</v>
      </c>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c r="IR31" s="57"/>
      <c r="IS31" s="57"/>
      <c r="IT31" s="57"/>
      <c r="IU31" s="57"/>
      <c r="IV31" s="57"/>
    </row>
    <row r="32" s="187" customFormat="1" ht="24" customHeight="1" spans="1:256">
      <c r="A32" s="52"/>
      <c r="B32" s="52"/>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ht="24" customHeight="1" spans="1:256">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row>
    <row r="34" ht="24" customHeight="1" spans="1:256">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row>
    <row r="35" ht="24" customHeight="1" spans="1:256">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row>
    <row r="36" ht="24" customHeight="1" spans="3:256">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row>
    <row r="37" ht="24" customHeight="1" spans="3:256">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row>
  </sheetData>
  <mergeCells count="1">
    <mergeCell ref="A3:C3"/>
  </mergeCells>
  <printOptions horizontalCentered="1"/>
  <pageMargins left="0.196527777777778" right="0.196527777777778" top="0.786805555555556" bottom="0.590277777777778" header="0" footer="0"/>
  <pageSetup paperSize="9" scale="65"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32"/>
  <sheetViews>
    <sheetView showGridLines="0" showZeros="0" workbookViewId="0">
      <pane ySplit="5" topLeftCell="A6" activePane="bottomLeft" state="frozen"/>
      <selection/>
      <selection pane="bottomLeft" activeCell="E29" sqref="E29"/>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2" t="s">
        <v>273</v>
      </c>
      <c r="B1" s="121"/>
      <c r="C1" s="121"/>
      <c r="D1" s="122"/>
      <c r="E1" s="122"/>
      <c r="F1" s="122"/>
      <c r="G1" s="122"/>
      <c r="H1" s="122"/>
      <c r="I1" s="122"/>
      <c r="J1" s="122"/>
      <c r="K1" s="122"/>
      <c r="L1" s="122"/>
      <c r="M1" s="142"/>
      <c r="N1" s="142"/>
      <c r="O1" s="142"/>
      <c r="P1" s="132"/>
    </row>
    <row r="2" ht="22.5" customHeight="1" spans="1:16">
      <c r="A2" s="83" t="s">
        <v>274</v>
      </c>
      <c r="B2" s="83"/>
      <c r="C2" s="83"/>
      <c r="D2" s="83"/>
      <c r="E2" s="83"/>
      <c r="F2" s="83"/>
      <c r="G2" s="83"/>
      <c r="H2" s="83"/>
      <c r="I2" s="83"/>
      <c r="J2" s="83"/>
      <c r="K2" s="83"/>
      <c r="L2" s="83"/>
      <c r="M2" s="83"/>
      <c r="N2" s="83"/>
      <c r="O2" s="83"/>
      <c r="P2" s="83"/>
    </row>
    <row r="3" ht="22.5" customHeight="1" spans="1:16">
      <c r="A3" s="123" t="s">
        <v>2</v>
      </c>
      <c r="B3" s="124"/>
      <c r="C3" s="124"/>
      <c r="D3" s="180"/>
      <c r="E3" s="124"/>
      <c r="F3" s="124"/>
      <c r="G3" s="125"/>
      <c r="H3" s="125"/>
      <c r="I3" s="125"/>
      <c r="J3" s="125"/>
      <c r="K3" s="125"/>
      <c r="L3" s="125"/>
      <c r="M3" s="143"/>
      <c r="N3" s="143"/>
      <c r="O3" s="143"/>
      <c r="P3" s="133" t="s">
        <v>85</v>
      </c>
    </row>
    <row r="4" ht="22.5" customHeight="1" spans="1:16">
      <c r="A4" s="27" t="s">
        <v>196</v>
      </c>
      <c r="B4" s="27"/>
      <c r="C4" s="10"/>
      <c r="D4" s="43" t="s">
        <v>113</v>
      </c>
      <c r="E4" s="181" t="s">
        <v>87</v>
      </c>
      <c r="F4" s="64" t="s">
        <v>275</v>
      </c>
      <c r="G4" s="69" t="s">
        <v>276</v>
      </c>
      <c r="H4" s="69" t="s">
        <v>277</v>
      </c>
      <c r="I4" s="69" t="s">
        <v>278</v>
      </c>
      <c r="J4" s="69" t="s">
        <v>279</v>
      </c>
      <c r="K4" s="69" t="s">
        <v>280</v>
      </c>
      <c r="L4" s="69" t="s">
        <v>281</v>
      </c>
      <c r="M4" s="69" t="s">
        <v>282</v>
      </c>
      <c r="N4" s="69" t="s">
        <v>283</v>
      </c>
      <c r="O4" s="69" t="s">
        <v>284</v>
      </c>
      <c r="P4" s="14" t="s">
        <v>285</v>
      </c>
    </row>
    <row r="5" ht="38.25" customHeight="1" spans="1:16">
      <c r="A5" s="118" t="s">
        <v>114</v>
      </c>
      <c r="B5" s="118" t="s">
        <v>115</v>
      </c>
      <c r="C5" s="182" t="s">
        <v>116</v>
      </c>
      <c r="D5" s="43"/>
      <c r="E5" s="183"/>
      <c r="F5" s="69"/>
      <c r="G5" s="69"/>
      <c r="H5" s="69"/>
      <c r="I5" s="69"/>
      <c r="J5" s="69"/>
      <c r="K5" s="69"/>
      <c r="L5" s="69"/>
      <c r="M5" s="69"/>
      <c r="N5" s="69"/>
      <c r="O5" s="69"/>
      <c r="P5" s="14"/>
    </row>
    <row r="6" s="1" customFormat="1" ht="27" customHeight="1" spans="1:16">
      <c r="A6" s="92"/>
      <c r="B6" s="92"/>
      <c r="C6" s="92"/>
      <c r="D6" s="93" t="s">
        <v>106</v>
      </c>
      <c r="E6" s="17">
        <f t="shared" ref="E6:E18" si="0">F6+G6+H6+I6+J6+K6+L6+M6+N6+O6+P6</f>
        <v>334.33</v>
      </c>
      <c r="F6" s="17">
        <f t="shared" ref="F6:P6" si="1">F7+F10+F13+F16+F19+F28</f>
        <v>0</v>
      </c>
      <c r="G6" s="17">
        <f>G7+G10+G13+G16+G19+G28</f>
        <v>2</v>
      </c>
      <c r="H6" s="17">
        <f>H7+H10+H13+H16+H19+H28</f>
        <v>0</v>
      </c>
      <c r="I6" s="17">
        <f>I7+I10+I13+I16+I19+I28</f>
        <v>1.26</v>
      </c>
      <c r="J6" s="17">
        <f>J7+J10+J13+J16+J19+J28</f>
        <v>7.2</v>
      </c>
      <c r="K6" s="17">
        <f>K7+K10+K13+K16+K19+K28</f>
        <v>0.66</v>
      </c>
      <c r="L6" s="17">
        <f>L7+L10+L13+L16+L19+L28</f>
        <v>0</v>
      </c>
      <c r="M6" s="17">
        <f>M7+M10+M13+M16+M19+M28</f>
        <v>0</v>
      </c>
      <c r="N6" s="17">
        <f>N7+N10+N13+N16+N19+N28</f>
        <v>0</v>
      </c>
      <c r="O6" s="17">
        <f>O7+O10+O13+O16+O19+O28</f>
        <v>0</v>
      </c>
      <c r="P6" s="17">
        <f>P7+P10+P13+P16+P19+P28</f>
        <v>323.21</v>
      </c>
    </row>
    <row r="7" ht="27" customHeight="1" spans="1:16">
      <c r="A7" s="88" t="s">
        <v>117</v>
      </c>
      <c r="B7" s="88"/>
      <c r="C7" s="88"/>
      <c r="D7" s="89" t="s">
        <v>118</v>
      </c>
      <c r="E7" s="17">
        <f>F7+G7+H7+I7+J7+K7+L7+M7+N7+O7+P7</f>
        <v>49.78</v>
      </c>
      <c r="F7" s="17"/>
      <c r="G7" s="17">
        <v>2</v>
      </c>
      <c r="H7" s="17"/>
      <c r="I7" s="17"/>
      <c r="J7" s="17">
        <v>2</v>
      </c>
      <c r="K7" s="17">
        <v>0.66</v>
      </c>
      <c r="L7" s="17"/>
      <c r="M7" s="17"/>
      <c r="N7" s="17"/>
      <c r="O7" s="17"/>
      <c r="P7" s="17">
        <v>45.12</v>
      </c>
    </row>
    <row r="8" ht="27" customHeight="1" spans="1:16">
      <c r="A8" s="88" t="s">
        <v>119</v>
      </c>
      <c r="B8" s="88" t="s">
        <v>120</v>
      </c>
      <c r="C8" s="88"/>
      <c r="D8" s="89" t="s">
        <v>121</v>
      </c>
      <c r="E8" s="17">
        <f>F8+G8+H8+I8+J8+K8+L8+M8+N8+O8+P8</f>
        <v>49.78</v>
      </c>
      <c r="F8" s="17"/>
      <c r="G8" s="17">
        <v>2</v>
      </c>
      <c r="H8" s="17"/>
      <c r="I8" s="17"/>
      <c r="J8" s="17">
        <v>2</v>
      </c>
      <c r="K8" s="17">
        <v>0.66</v>
      </c>
      <c r="L8" s="17"/>
      <c r="M8" s="17"/>
      <c r="N8" s="17"/>
      <c r="O8" s="17"/>
      <c r="P8" s="17">
        <v>45.12</v>
      </c>
    </row>
    <row r="9" ht="27" customHeight="1" spans="1:19">
      <c r="A9" s="88" t="s">
        <v>122</v>
      </c>
      <c r="B9" s="88" t="s">
        <v>123</v>
      </c>
      <c r="C9" s="88" t="s">
        <v>124</v>
      </c>
      <c r="D9" s="89" t="s">
        <v>125</v>
      </c>
      <c r="E9" s="17">
        <f>F9+G9+H9+I9+J9+K9+L9+M9+N9+O9+P9</f>
        <v>49.78</v>
      </c>
      <c r="F9" s="17"/>
      <c r="G9" s="17">
        <v>2</v>
      </c>
      <c r="H9" s="17"/>
      <c r="I9" s="17"/>
      <c r="J9" s="17">
        <v>2</v>
      </c>
      <c r="K9" s="17">
        <v>0.66</v>
      </c>
      <c r="L9" s="17"/>
      <c r="M9" s="17"/>
      <c r="N9" s="17"/>
      <c r="O9" s="17"/>
      <c r="P9" s="17">
        <v>45.12</v>
      </c>
      <c r="R9" s="21"/>
      <c r="S9" s="21"/>
    </row>
    <row r="10" s="81" customFormat="1" ht="27" customHeight="1" spans="1:19">
      <c r="A10" s="88" t="s">
        <v>126</v>
      </c>
      <c r="B10" s="88"/>
      <c r="C10" s="88"/>
      <c r="D10" s="89" t="s">
        <v>127</v>
      </c>
      <c r="E10" s="17">
        <f>F10+G10+H10+I10+J10+K10+L10+M10+N10+O10+P10</f>
        <v>11.19</v>
      </c>
      <c r="F10" s="17"/>
      <c r="G10" s="17"/>
      <c r="H10" s="17"/>
      <c r="I10" s="17"/>
      <c r="J10" s="17">
        <v>5.2</v>
      </c>
      <c r="K10" s="17"/>
      <c r="L10" s="17"/>
      <c r="M10" s="17"/>
      <c r="N10" s="17"/>
      <c r="O10" s="17"/>
      <c r="P10" s="17">
        <v>5.99</v>
      </c>
      <c r="Q10" s="134"/>
      <c r="S10" s="134"/>
    </row>
    <row r="11" s="81" customFormat="1" ht="27" customHeight="1" spans="1:19">
      <c r="A11" s="88" t="s">
        <v>128</v>
      </c>
      <c r="B11" s="88" t="s">
        <v>124</v>
      </c>
      <c r="C11" s="88"/>
      <c r="D11" s="89" t="s">
        <v>129</v>
      </c>
      <c r="E11" s="17">
        <f>F11+G11+H11+I11+J11+K11+L11+M11+N11+O11+P11</f>
        <v>11.19</v>
      </c>
      <c r="F11" s="17"/>
      <c r="G11" s="17"/>
      <c r="H11" s="17"/>
      <c r="I11" s="17"/>
      <c r="J11" s="17">
        <v>5.2</v>
      </c>
      <c r="K11" s="17"/>
      <c r="L11" s="17"/>
      <c r="M11" s="17"/>
      <c r="N11" s="17"/>
      <c r="O11" s="17"/>
      <c r="P11" s="17">
        <v>5.99</v>
      </c>
      <c r="R11" s="134"/>
      <c r="S11" s="134"/>
    </row>
    <row r="12" s="81" customFormat="1" ht="27" customHeight="1" spans="1:18">
      <c r="A12" s="90" t="s">
        <v>130</v>
      </c>
      <c r="B12" s="90" t="s">
        <v>131</v>
      </c>
      <c r="C12" s="90" t="s">
        <v>132</v>
      </c>
      <c r="D12" s="91" t="s">
        <v>133</v>
      </c>
      <c r="E12" s="17">
        <f>F12+G12+H12+I12+J12+K12+L12+M12+N12+O12+P12</f>
        <v>11.19</v>
      </c>
      <c r="F12" s="17"/>
      <c r="G12" s="17"/>
      <c r="H12" s="17"/>
      <c r="I12" s="17"/>
      <c r="J12" s="17">
        <v>5.2</v>
      </c>
      <c r="K12" s="17"/>
      <c r="L12" s="17"/>
      <c r="M12" s="17"/>
      <c r="N12" s="17"/>
      <c r="O12" s="17"/>
      <c r="P12" s="17">
        <v>5.99</v>
      </c>
      <c r="Q12" s="134"/>
      <c r="R12" s="134"/>
    </row>
    <row r="13" ht="27" customHeight="1" spans="1:16">
      <c r="A13" s="92" t="s">
        <v>142</v>
      </c>
      <c r="B13" s="92"/>
      <c r="C13" s="92"/>
      <c r="D13" s="93" t="s">
        <v>143</v>
      </c>
      <c r="E13" s="17">
        <f>F13+G13+H13+I13+J13+K13+L13+M13+N13+O13+P13</f>
        <v>0.36</v>
      </c>
      <c r="F13" s="79"/>
      <c r="G13" s="79"/>
      <c r="H13" s="79"/>
      <c r="I13" s="79"/>
      <c r="J13" s="79"/>
      <c r="K13" s="79"/>
      <c r="L13" s="79"/>
      <c r="M13" s="79"/>
      <c r="N13" s="79"/>
      <c r="O13" s="79"/>
      <c r="P13" s="17">
        <v>0.36</v>
      </c>
    </row>
    <row r="14" ht="27" customHeight="1" spans="1:16">
      <c r="A14" s="92" t="s">
        <v>144</v>
      </c>
      <c r="B14" s="92" t="s">
        <v>145</v>
      </c>
      <c r="C14" s="92"/>
      <c r="D14" s="93" t="s">
        <v>146</v>
      </c>
      <c r="E14" s="17">
        <f>F14+G14+H14+I14+J14+K14+L14+M14+N14+O14+P14</f>
        <v>0.36</v>
      </c>
      <c r="F14" s="79"/>
      <c r="G14" s="79"/>
      <c r="H14" s="79"/>
      <c r="I14" s="79"/>
      <c r="J14" s="79"/>
      <c r="K14" s="79"/>
      <c r="L14" s="79"/>
      <c r="M14" s="79"/>
      <c r="N14" s="79"/>
      <c r="O14" s="79"/>
      <c r="P14" s="17">
        <v>0.36</v>
      </c>
    </row>
    <row r="15" ht="27" customHeight="1" spans="1:16">
      <c r="A15" s="92" t="s">
        <v>147</v>
      </c>
      <c r="B15" s="92" t="s">
        <v>148</v>
      </c>
      <c r="C15" s="92" t="s">
        <v>149</v>
      </c>
      <c r="D15" s="93" t="s">
        <v>150</v>
      </c>
      <c r="E15" s="17">
        <f>F15+G15+H15+I15+J15+K15+L15+M15+N15+O15+P15</f>
        <v>0.36</v>
      </c>
      <c r="F15" s="79"/>
      <c r="G15" s="79"/>
      <c r="H15" s="79"/>
      <c r="I15" s="79"/>
      <c r="J15" s="79"/>
      <c r="K15" s="79"/>
      <c r="L15" s="79"/>
      <c r="M15" s="79"/>
      <c r="N15" s="79"/>
      <c r="O15" s="79"/>
      <c r="P15" s="17">
        <v>0.36</v>
      </c>
    </row>
    <row r="16" ht="27" customHeight="1" spans="1:16">
      <c r="A16" s="92" t="s">
        <v>155</v>
      </c>
      <c r="B16" s="92"/>
      <c r="C16" s="92"/>
      <c r="D16" s="93" t="s">
        <v>156</v>
      </c>
      <c r="E16" s="17">
        <f>F16+G16+H16+I16+J16+K16+L16+M16+N16+O16+P16</f>
        <v>27.12</v>
      </c>
      <c r="F16" s="80"/>
      <c r="G16" s="80"/>
      <c r="H16" s="80"/>
      <c r="I16" s="80"/>
      <c r="J16" s="80"/>
      <c r="K16" s="80"/>
      <c r="L16" s="80"/>
      <c r="M16" s="80"/>
      <c r="N16" s="80"/>
      <c r="O16" s="80"/>
      <c r="P16" s="17">
        <v>27.12</v>
      </c>
    </row>
    <row r="17" ht="27" customHeight="1" spans="1:16">
      <c r="A17" s="92" t="s">
        <v>157</v>
      </c>
      <c r="B17" s="92" t="s">
        <v>149</v>
      </c>
      <c r="C17" s="92"/>
      <c r="D17" s="93" t="s">
        <v>158</v>
      </c>
      <c r="E17" s="17">
        <f>F17+G17+H17+I17+J17+K17+L17+M17+N17+O17+P17</f>
        <v>27.12</v>
      </c>
      <c r="F17" s="80"/>
      <c r="G17" s="80"/>
      <c r="H17" s="80"/>
      <c r="I17" s="80"/>
      <c r="J17" s="80"/>
      <c r="K17" s="80"/>
      <c r="L17" s="80"/>
      <c r="M17" s="80"/>
      <c r="N17" s="80"/>
      <c r="O17" s="80"/>
      <c r="P17" s="17">
        <v>27.12</v>
      </c>
    </row>
    <row r="18" ht="27" customHeight="1" spans="1:16">
      <c r="A18" s="92" t="s">
        <v>159</v>
      </c>
      <c r="B18" s="92" t="s">
        <v>160</v>
      </c>
      <c r="C18" s="92" t="s">
        <v>124</v>
      </c>
      <c r="D18" s="93" t="s">
        <v>158</v>
      </c>
      <c r="E18" s="17">
        <f>F18+G18+H18+I18+J18+K18+L18+M18+N18+O18+P18</f>
        <v>27.12</v>
      </c>
      <c r="F18" s="80"/>
      <c r="G18" s="80"/>
      <c r="H18" s="80"/>
      <c r="I18" s="80"/>
      <c r="J18" s="80"/>
      <c r="K18" s="80"/>
      <c r="L18" s="80"/>
      <c r="M18" s="80"/>
      <c r="N18" s="80"/>
      <c r="O18" s="80"/>
      <c r="P18" s="17">
        <v>27.12</v>
      </c>
    </row>
    <row r="19" ht="27" customHeight="1" spans="1:16">
      <c r="A19" s="92" t="s">
        <v>161</v>
      </c>
      <c r="B19" s="92"/>
      <c r="C19" s="92"/>
      <c r="D19" s="93" t="s">
        <v>162</v>
      </c>
      <c r="E19" s="17">
        <f t="shared" ref="E19:P19" si="2">E20+E22+E24+E26</f>
        <v>245.88</v>
      </c>
      <c r="F19" s="17">
        <f>F20+F22+F24+F26</f>
        <v>0</v>
      </c>
      <c r="G19" s="17">
        <f>G20+G22+G24+G26</f>
        <v>0</v>
      </c>
      <c r="H19" s="17">
        <f>H20+H22+H24+H26</f>
        <v>0</v>
      </c>
      <c r="I19" s="17">
        <f>I20+I22+I24+I26</f>
        <v>1.26</v>
      </c>
      <c r="J19" s="17">
        <f>J20+J22+J24+J26</f>
        <v>0</v>
      </c>
      <c r="K19" s="80">
        <f>K20+K22+K24+K26</f>
        <v>0</v>
      </c>
      <c r="L19" s="80">
        <f>L20+L22+L24+L26</f>
        <v>0</v>
      </c>
      <c r="M19" s="80">
        <f>M20+M22+M24+M26</f>
        <v>0</v>
      </c>
      <c r="N19" s="80">
        <f>N20+N22+N24+N26</f>
        <v>0</v>
      </c>
      <c r="O19" s="80">
        <f>O20+O22+O24+O26</f>
        <v>0</v>
      </c>
      <c r="P19" s="17">
        <f>P20+P22+P24+P26</f>
        <v>244.62</v>
      </c>
    </row>
    <row r="20" ht="27" customHeight="1" spans="1:16">
      <c r="A20" s="92" t="s">
        <v>163</v>
      </c>
      <c r="B20" s="92" t="s">
        <v>124</v>
      </c>
      <c r="C20" s="92"/>
      <c r="D20" s="93" t="s">
        <v>164</v>
      </c>
      <c r="E20" s="17">
        <f t="shared" ref="E20:E28" si="3">F20+G20+H20+I20+J20+K20+L20+M20+N20+O20+P20</f>
        <v>9.67</v>
      </c>
      <c r="F20" s="17"/>
      <c r="G20" s="17"/>
      <c r="H20" s="17"/>
      <c r="I20" s="17">
        <v>1.26</v>
      </c>
      <c r="J20" s="17"/>
      <c r="K20" s="80"/>
      <c r="L20" s="80"/>
      <c r="M20" s="80"/>
      <c r="N20" s="80"/>
      <c r="O20" s="80"/>
      <c r="P20" s="17">
        <v>8.41</v>
      </c>
    </row>
    <row r="21" ht="27" customHeight="1" spans="1:16">
      <c r="A21" s="74" t="s">
        <v>161</v>
      </c>
      <c r="B21" s="92" t="s">
        <v>131</v>
      </c>
      <c r="C21" s="92" t="s">
        <v>165</v>
      </c>
      <c r="D21" s="93" t="s">
        <v>166</v>
      </c>
      <c r="E21" s="17">
        <f>F21+G21+H21+I21+J21+K21+L21+M21+N21+O21+P21</f>
        <v>9.67</v>
      </c>
      <c r="F21" s="17"/>
      <c r="G21" s="17"/>
      <c r="H21" s="17"/>
      <c r="I21" s="17">
        <v>1.26</v>
      </c>
      <c r="J21" s="17"/>
      <c r="K21" s="80"/>
      <c r="L21" s="80"/>
      <c r="M21" s="80"/>
      <c r="N21" s="80"/>
      <c r="O21" s="80"/>
      <c r="P21" s="17">
        <v>8.41</v>
      </c>
    </row>
    <row r="22" ht="27" customHeight="1" spans="1:16">
      <c r="A22" s="92" t="s">
        <v>163</v>
      </c>
      <c r="B22" s="92" t="s">
        <v>167</v>
      </c>
      <c r="C22" s="92"/>
      <c r="D22" s="93" t="s">
        <v>168</v>
      </c>
      <c r="E22" s="17">
        <f>F22+G22+H22+I22+J22+K22+L22+M22+N22+O22+P22</f>
        <v>9.94</v>
      </c>
      <c r="F22" s="17"/>
      <c r="G22" s="17"/>
      <c r="H22" s="17"/>
      <c r="I22" s="17"/>
      <c r="J22" s="17"/>
      <c r="K22" s="80"/>
      <c r="L22" s="80"/>
      <c r="M22" s="80"/>
      <c r="N22" s="80"/>
      <c r="O22" s="80"/>
      <c r="P22" s="17">
        <v>9.94</v>
      </c>
    </row>
    <row r="23" ht="27" customHeight="1" spans="1:16">
      <c r="A23" s="92" t="s">
        <v>169</v>
      </c>
      <c r="B23" s="92" t="s">
        <v>170</v>
      </c>
      <c r="C23" s="92" t="s">
        <v>165</v>
      </c>
      <c r="D23" s="93" t="s">
        <v>171</v>
      </c>
      <c r="E23" s="17">
        <f>F23+G23+H23+I23+J23+K23+L23+M23+N23+O23+P23</f>
        <v>9.94</v>
      </c>
      <c r="F23" s="17"/>
      <c r="G23" s="17"/>
      <c r="H23" s="17"/>
      <c r="I23" s="17"/>
      <c r="J23" s="17"/>
      <c r="K23" s="80"/>
      <c r="L23" s="80"/>
      <c r="M23" s="80"/>
      <c r="N23" s="80"/>
      <c r="O23" s="80"/>
      <c r="P23" s="17">
        <v>9.94</v>
      </c>
    </row>
    <row r="24" ht="27" customHeight="1" spans="1:16">
      <c r="A24" s="92" t="s">
        <v>163</v>
      </c>
      <c r="B24" s="92" t="s">
        <v>120</v>
      </c>
      <c r="C24" s="92"/>
      <c r="D24" s="93" t="s">
        <v>172</v>
      </c>
      <c r="E24" s="17">
        <f>F24+G24+H24+I24+J24+K24+L24+M24+N24+O24+P24</f>
        <v>2.4</v>
      </c>
      <c r="F24" s="17"/>
      <c r="G24" s="17"/>
      <c r="H24" s="17"/>
      <c r="I24" s="17"/>
      <c r="J24" s="17"/>
      <c r="K24" s="80"/>
      <c r="L24" s="80"/>
      <c r="M24" s="80"/>
      <c r="N24" s="80"/>
      <c r="O24" s="80"/>
      <c r="P24" s="17">
        <v>2.4</v>
      </c>
    </row>
    <row r="25" ht="27" customHeight="1" spans="1:16">
      <c r="A25" s="92" t="s">
        <v>169</v>
      </c>
      <c r="B25" s="92" t="s">
        <v>123</v>
      </c>
      <c r="C25" s="92" t="s">
        <v>165</v>
      </c>
      <c r="D25" s="93" t="s">
        <v>173</v>
      </c>
      <c r="E25" s="17">
        <f>F25+G25+H25+I25+J25+K25+L25+M25+N25+O25+P25</f>
        <v>2.4</v>
      </c>
      <c r="F25" s="17"/>
      <c r="G25" s="17"/>
      <c r="H25" s="17"/>
      <c r="I25" s="17"/>
      <c r="J25" s="17"/>
      <c r="K25" s="80"/>
      <c r="L25" s="80"/>
      <c r="M25" s="80"/>
      <c r="N25" s="80"/>
      <c r="O25" s="80"/>
      <c r="P25" s="17">
        <v>2.4</v>
      </c>
    </row>
    <row r="26" ht="27" customHeight="1" spans="1:16">
      <c r="A26" s="92" t="s">
        <v>163</v>
      </c>
      <c r="B26" s="92" t="s">
        <v>145</v>
      </c>
      <c r="C26" s="92"/>
      <c r="D26" s="93" t="s">
        <v>174</v>
      </c>
      <c r="E26" s="17">
        <f>F26+G26+H26+I26+J26+K26+L26+M26+N26+O26+P26</f>
        <v>223.87</v>
      </c>
      <c r="F26" s="17"/>
      <c r="G26" s="17"/>
      <c r="H26" s="17"/>
      <c r="I26" s="17"/>
      <c r="J26" s="17"/>
      <c r="K26" s="80"/>
      <c r="L26" s="80"/>
      <c r="M26" s="80"/>
      <c r="N26" s="80"/>
      <c r="O26" s="80"/>
      <c r="P26" s="17">
        <v>223.87</v>
      </c>
    </row>
    <row r="27" ht="27" customHeight="1" spans="1:16">
      <c r="A27" s="92" t="s">
        <v>169</v>
      </c>
      <c r="B27" s="92" t="s">
        <v>148</v>
      </c>
      <c r="C27" s="92" t="s">
        <v>137</v>
      </c>
      <c r="D27" s="93" t="s">
        <v>175</v>
      </c>
      <c r="E27" s="17">
        <f>F27+G27+H27+I27+J27+K27+L27+M27+N27+O27+P27</f>
        <v>223.87</v>
      </c>
      <c r="F27" s="17"/>
      <c r="G27" s="17"/>
      <c r="H27" s="17"/>
      <c r="I27" s="17"/>
      <c r="J27" s="17"/>
      <c r="K27" s="80"/>
      <c r="L27" s="80"/>
      <c r="M27" s="80"/>
      <c r="N27" s="80"/>
      <c r="O27" s="80"/>
      <c r="P27" s="17">
        <v>223.87</v>
      </c>
    </row>
    <row r="28" ht="27" customHeight="1" spans="1:16">
      <c r="A28" s="92" t="s">
        <v>182</v>
      </c>
      <c r="B28" s="92"/>
      <c r="C28" s="92"/>
      <c r="D28" s="93" t="s">
        <v>183</v>
      </c>
      <c r="E28" s="17">
        <f>F28+G28+H28+I28+J28+K28+L28+M28+N28+O28+P28</f>
        <v>0</v>
      </c>
      <c r="F28" s="103"/>
      <c r="G28" s="103"/>
      <c r="H28" s="103"/>
      <c r="I28" s="103"/>
      <c r="J28" s="103"/>
      <c r="K28" s="103"/>
      <c r="L28" s="103"/>
      <c r="M28" s="103"/>
      <c r="N28" s="103"/>
      <c r="O28" s="103"/>
      <c r="P28" s="103"/>
    </row>
    <row r="29" ht="27" customHeight="1" spans="1:16">
      <c r="A29" s="92" t="s">
        <v>184</v>
      </c>
      <c r="B29" s="92" t="s">
        <v>124</v>
      </c>
      <c r="C29" s="92"/>
      <c r="D29" s="93" t="s">
        <v>185</v>
      </c>
      <c r="E29" s="103"/>
      <c r="F29" s="103"/>
      <c r="G29" s="103"/>
      <c r="H29" s="103"/>
      <c r="I29" s="103"/>
      <c r="J29" s="103"/>
      <c r="K29" s="103"/>
      <c r="L29" s="103"/>
      <c r="M29" s="103"/>
      <c r="N29" s="103"/>
      <c r="O29" s="103"/>
      <c r="P29" s="103"/>
    </row>
    <row r="30" ht="27" customHeight="1" spans="1:16">
      <c r="A30" s="130" t="s">
        <v>186</v>
      </c>
      <c r="B30" s="130" t="s">
        <v>131</v>
      </c>
      <c r="C30" s="130" t="s">
        <v>187</v>
      </c>
      <c r="D30" s="131" t="s">
        <v>166</v>
      </c>
      <c r="E30" s="184"/>
      <c r="F30" s="184"/>
      <c r="G30" s="184"/>
      <c r="H30" s="184"/>
      <c r="I30" s="184"/>
      <c r="J30" s="184"/>
      <c r="K30" s="184"/>
      <c r="L30" s="184"/>
      <c r="M30" s="184"/>
      <c r="N30" s="184"/>
      <c r="O30" s="184"/>
      <c r="P30" s="184"/>
    </row>
    <row r="31" ht="27" customHeight="1" spans="1:16">
      <c r="A31" s="92"/>
      <c r="B31" s="92"/>
      <c r="C31" s="92"/>
      <c r="D31" s="93"/>
      <c r="E31" s="103"/>
      <c r="F31" s="103"/>
      <c r="G31" s="103"/>
      <c r="H31" s="103"/>
      <c r="I31" s="103"/>
      <c r="J31" s="103"/>
      <c r="K31" s="103"/>
      <c r="L31" s="103"/>
      <c r="M31" s="103"/>
      <c r="N31" s="103"/>
      <c r="O31" s="103"/>
      <c r="P31" s="103"/>
    </row>
    <row r="32" ht="27" customHeight="1" spans="1:16">
      <c r="A32" s="92"/>
      <c r="B32" s="92"/>
      <c r="C32" s="92"/>
      <c r="D32" s="93"/>
      <c r="E32" s="103"/>
      <c r="F32" s="103"/>
      <c r="G32" s="103"/>
      <c r="H32" s="103"/>
      <c r="I32" s="103"/>
      <c r="J32" s="103"/>
      <c r="K32" s="103"/>
      <c r="L32" s="103"/>
      <c r="M32" s="103"/>
      <c r="N32" s="103"/>
      <c r="O32" s="103"/>
      <c r="P32" s="103"/>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2"/>
  <sheetViews>
    <sheetView showGridLines="0" showZeros="0" workbookViewId="0">
      <selection activeCell="I29" sqref="I29"/>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286</v>
      </c>
      <c r="B1" s="121"/>
      <c r="C1" s="121"/>
      <c r="D1" s="122"/>
      <c r="E1" s="122"/>
      <c r="F1" s="122"/>
      <c r="G1" s="122"/>
      <c r="H1" s="122"/>
      <c r="I1" s="122"/>
      <c r="J1" s="132"/>
    </row>
    <row r="2" ht="22.5" customHeight="1" spans="1:10">
      <c r="A2" s="83" t="s">
        <v>287</v>
      </c>
      <c r="B2" s="83"/>
      <c r="C2" s="83"/>
      <c r="D2" s="83"/>
      <c r="E2" s="83"/>
      <c r="F2" s="83"/>
      <c r="G2" s="83"/>
      <c r="H2" s="83"/>
      <c r="I2" s="83"/>
      <c r="J2" s="83"/>
    </row>
    <row r="3" ht="22.5" customHeight="1" spans="1:10">
      <c r="A3" s="123" t="s">
        <v>2</v>
      </c>
      <c r="B3" s="124"/>
      <c r="C3" s="124"/>
      <c r="D3" s="124"/>
      <c r="E3" s="124"/>
      <c r="F3" s="124"/>
      <c r="G3" s="125"/>
      <c r="H3" s="125"/>
      <c r="I3" s="125"/>
      <c r="J3" s="133" t="s">
        <v>85</v>
      </c>
    </row>
    <row r="4" ht="22.5" customHeight="1" spans="1:10">
      <c r="A4" s="9" t="s">
        <v>196</v>
      </c>
      <c r="B4" s="9"/>
      <c r="C4" s="9"/>
      <c r="D4" s="9" t="s">
        <v>212</v>
      </c>
      <c r="E4" s="126" t="s">
        <v>87</v>
      </c>
      <c r="F4" s="69" t="s">
        <v>288</v>
      </c>
      <c r="G4" s="69" t="s">
        <v>282</v>
      </c>
      <c r="H4" s="69" t="s">
        <v>284</v>
      </c>
      <c r="I4" s="69" t="s">
        <v>289</v>
      </c>
      <c r="J4" s="69" t="s">
        <v>285</v>
      </c>
    </row>
    <row r="5" ht="38.25" customHeight="1" spans="1:10">
      <c r="A5" s="9" t="s">
        <v>114</v>
      </c>
      <c r="B5" s="9" t="s">
        <v>115</v>
      </c>
      <c r="C5" s="9" t="s">
        <v>116</v>
      </c>
      <c r="D5" s="9"/>
      <c r="E5" s="126"/>
      <c r="F5" s="69"/>
      <c r="G5" s="69"/>
      <c r="H5" s="69"/>
      <c r="I5" s="69"/>
      <c r="J5" s="69"/>
    </row>
    <row r="6" s="1" customFormat="1" ht="27" customHeight="1" spans="1:10">
      <c r="A6" s="92"/>
      <c r="B6" s="92"/>
      <c r="C6" s="92"/>
      <c r="D6" s="93" t="s">
        <v>106</v>
      </c>
      <c r="E6" s="17">
        <f t="shared" ref="E6:E19" si="0">F6+G6+H6+I6+J6</f>
        <v>334.33</v>
      </c>
      <c r="F6" s="17">
        <f t="shared" ref="F6:J6" si="1">F7+F10+F13+F16+F19+F28</f>
        <v>11.12</v>
      </c>
      <c r="G6" s="17">
        <f>G7+G10+G13+G16+G19+G28</f>
        <v>0</v>
      </c>
      <c r="H6" s="17">
        <f>H7+H10+H13+H16+H19+H28</f>
        <v>0</v>
      </c>
      <c r="I6" s="17">
        <f>I7+I10+I13+I16+I19+I28</f>
        <v>0</v>
      </c>
      <c r="J6" s="17">
        <f>J7+J10+J13+J16+J19+J28</f>
        <v>323.21</v>
      </c>
    </row>
    <row r="7" ht="27" customHeight="1" spans="1:10">
      <c r="A7" s="88" t="s">
        <v>117</v>
      </c>
      <c r="B7" s="88"/>
      <c r="C7" s="88"/>
      <c r="D7" s="89" t="s">
        <v>118</v>
      </c>
      <c r="E7" s="17">
        <f>F7+G7+H7+I7+J7</f>
        <v>49.78</v>
      </c>
      <c r="F7" s="17">
        <v>4.66</v>
      </c>
      <c r="G7" s="17"/>
      <c r="H7" s="17"/>
      <c r="I7" s="17"/>
      <c r="J7" s="17">
        <v>45.12</v>
      </c>
    </row>
    <row r="8" ht="27" customHeight="1" spans="1:10">
      <c r="A8" s="88" t="s">
        <v>119</v>
      </c>
      <c r="B8" s="88" t="s">
        <v>120</v>
      </c>
      <c r="C8" s="88"/>
      <c r="D8" s="89" t="s">
        <v>121</v>
      </c>
      <c r="E8" s="17">
        <f>F8+G8+H8+I8+J8</f>
        <v>49.78</v>
      </c>
      <c r="F8" s="17">
        <v>4.66</v>
      </c>
      <c r="G8" s="17"/>
      <c r="H8" s="17"/>
      <c r="I8" s="17"/>
      <c r="J8" s="17">
        <v>45.12</v>
      </c>
    </row>
    <row r="9" ht="27" customHeight="1" spans="1:13">
      <c r="A9" s="88" t="s">
        <v>122</v>
      </c>
      <c r="B9" s="88" t="s">
        <v>123</v>
      </c>
      <c r="C9" s="88" t="s">
        <v>124</v>
      </c>
      <c r="D9" s="89" t="s">
        <v>125</v>
      </c>
      <c r="E9" s="17">
        <f>F9+G9+H9+I9+J9</f>
        <v>49.78</v>
      </c>
      <c r="F9" s="17">
        <v>4.66</v>
      </c>
      <c r="G9" s="17"/>
      <c r="H9" s="17"/>
      <c r="I9" s="17"/>
      <c r="J9" s="17">
        <v>45.12</v>
      </c>
      <c r="L9" s="21"/>
      <c r="M9" s="21"/>
    </row>
    <row r="10" s="81" customFormat="1" ht="27" customHeight="1" spans="1:13">
      <c r="A10" s="88" t="s">
        <v>126</v>
      </c>
      <c r="B10" s="88"/>
      <c r="C10" s="88"/>
      <c r="D10" s="89" t="s">
        <v>127</v>
      </c>
      <c r="E10" s="17">
        <f>F10+G10+H10+I10+J10</f>
        <v>11.19</v>
      </c>
      <c r="F10" s="17">
        <v>5.2</v>
      </c>
      <c r="G10" s="17"/>
      <c r="H10" s="17"/>
      <c r="I10" s="17"/>
      <c r="J10" s="17">
        <v>5.99</v>
      </c>
      <c r="K10" s="134"/>
      <c r="M10" s="134"/>
    </row>
    <row r="11" s="81" customFormat="1" ht="27" customHeight="1" spans="1:13">
      <c r="A11" s="88" t="s">
        <v>128</v>
      </c>
      <c r="B11" s="88" t="s">
        <v>124</v>
      </c>
      <c r="C11" s="88"/>
      <c r="D11" s="89" t="s">
        <v>129</v>
      </c>
      <c r="E11" s="17">
        <f>F11+G11+H11+I11+J11</f>
        <v>11.19</v>
      </c>
      <c r="F11" s="17">
        <v>5.2</v>
      </c>
      <c r="G11" s="17"/>
      <c r="H11" s="17"/>
      <c r="I11" s="17"/>
      <c r="J11" s="17">
        <v>5.99</v>
      </c>
      <c r="L11" s="134"/>
      <c r="M11" s="134"/>
    </row>
    <row r="12" s="81" customFormat="1" ht="27" customHeight="1" spans="1:12">
      <c r="A12" s="90" t="s">
        <v>130</v>
      </c>
      <c r="B12" s="90" t="s">
        <v>131</v>
      </c>
      <c r="C12" s="90" t="s">
        <v>132</v>
      </c>
      <c r="D12" s="91" t="s">
        <v>133</v>
      </c>
      <c r="E12" s="17">
        <f>F12+G12+H12+I12+J12</f>
        <v>11.19</v>
      </c>
      <c r="F12" s="17">
        <v>5.2</v>
      </c>
      <c r="G12" s="17"/>
      <c r="H12" s="17"/>
      <c r="I12" s="17"/>
      <c r="J12" s="17">
        <v>5.99</v>
      </c>
      <c r="K12" s="134"/>
      <c r="L12" s="134"/>
    </row>
    <row r="13" s="81" customFormat="1" ht="27" customHeight="1" spans="1:10">
      <c r="A13" s="92" t="s">
        <v>142</v>
      </c>
      <c r="B13" s="92"/>
      <c r="C13" s="92"/>
      <c r="D13" s="93" t="s">
        <v>143</v>
      </c>
      <c r="E13" s="17">
        <f>F13+G13+H13+I13+J13</f>
        <v>0.36</v>
      </c>
      <c r="F13" s="17"/>
      <c r="G13" s="17"/>
      <c r="H13" s="17"/>
      <c r="I13" s="17"/>
      <c r="J13" s="17">
        <v>0.36</v>
      </c>
    </row>
    <row r="14" s="81" customFormat="1" ht="27" customHeight="1" spans="1:10">
      <c r="A14" s="92" t="s">
        <v>144</v>
      </c>
      <c r="B14" s="92" t="s">
        <v>145</v>
      </c>
      <c r="C14" s="92"/>
      <c r="D14" s="93" t="s">
        <v>146</v>
      </c>
      <c r="E14" s="17">
        <f>F14+G14+H14+I14+J14</f>
        <v>0.36</v>
      </c>
      <c r="F14" s="17"/>
      <c r="G14" s="17"/>
      <c r="H14" s="17"/>
      <c r="I14" s="17"/>
      <c r="J14" s="17">
        <v>0.36</v>
      </c>
    </row>
    <row r="15" s="81" customFormat="1" ht="27" customHeight="1" spans="1:10">
      <c r="A15" s="130" t="s">
        <v>147</v>
      </c>
      <c r="B15" s="130" t="s">
        <v>148</v>
      </c>
      <c r="C15" s="130" t="s">
        <v>149</v>
      </c>
      <c r="D15" s="131" t="s">
        <v>150</v>
      </c>
      <c r="E15" s="17">
        <f>F15+G15+H15+I15+J15</f>
        <v>0.36</v>
      </c>
      <c r="F15" s="17"/>
      <c r="G15" s="17"/>
      <c r="H15" s="17"/>
      <c r="I15" s="17"/>
      <c r="J15" s="17">
        <v>0.36</v>
      </c>
    </row>
    <row r="16" ht="27" customHeight="1" spans="1:10">
      <c r="A16" s="92" t="s">
        <v>155</v>
      </c>
      <c r="B16" s="92"/>
      <c r="C16" s="92"/>
      <c r="D16" s="93" t="s">
        <v>156</v>
      </c>
      <c r="E16" s="17">
        <f>F16+G16+H16+I16+J16</f>
        <v>27.12</v>
      </c>
      <c r="F16" s="17"/>
      <c r="G16" s="17"/>
      <c r="H16" s="17"/>
      <c r="I16" s="17"/>
      <c r="J16" s="17">
        <v>27.12</v>
      </c>
    </row>
    <row r="17" ht="27" customHeight="1" spans="1:10">
      <c r="A17" s="92" t="s">
        <v>157</v>
      </c>
      <c r="B17" s="92" t="s">
        <v>149</v>
      </c>
      <c r="C17" s="92"/>
      <c r="D17" s="93" t="s">
        <v>158</v>
      </c>
      <c r="E17" s="17">
        <f>F17+G17+H17+I17+J17</f>
        <v>27.12</v>
      </c>
      <c r="F17" s="17"/>
      <c r="G17" s="17"/>
      <c r="H17" s="17"/>
      <c r="I17" s="17"/>
      <c r="J17" s="17">
        <v>27.12</v>
      </c>
    </row>
    <row r="18" ht="27" customHeight="1" spans="1:10">
      <c r="A18" s="92" t="s">
        <v>159</v>
      </c>
      <c r="B18" s="92" t="s">
        <v>160</v>
      </c>
      <c r="C18" s="92" t="s">
        <v>124</v>
      </c>
      <c r="D18" s="93" t="s">
        <v>158</v>
      </c>
      <c r="E18" s="17">
        <f>F18+G18+H18+I18+J18</f>
        <v>27.12</v>
      </c>
      <c r="F18" s="17"/>
      <c r="G18" s="17"/>
      <c r="H18" s="17"/>
      <c r="I18" s="17"/>
      <c r="J18" s="17">
        <v>27.12</v>
      </c>
    </row>
    <row r="19" ht="27" customHeight="1" spans="1:10">
      <c r="A19" s="92" t="s">
        <v>161</v>
      </c>
      <c r="B19" s="92"/>
      <c r="C19" s="92"/>
      <c r="D19" s="93" t="s">
        <v>162</v>
      </c>
      <c r="E19" s="17">
        <f>F19+G19+H19+I19+J19</f>
        <v>245.88</v>
      </c>
      <c r="F19" s="17">
        <f t="shared" ref="F19:J19" si="2">F20+F22+F24+F26</f>
        <v>1.26</v>
      </c>
      <c r="G19" s="17">
        <f>G20+G22+G24+G26</f>
        <v>0</v>
      </c>
      <c r="H19" s="17">
        <f>H20+H22+H24+H26</f>
        <v>0</v>
      </c>
      <c r="I19" s="17">
        <f>I20+I22+I24+I26</f>
        <v>0</v>
      </c>
      <c r="J19" s="17">
        <f>J20+J22+J24+J26</f>
        <v>244.62</v>
      </c>
    </row>
    <row r="20" ht="27" customHeight="1" spans="1:10">
      <c r="A20" s="92" t="s">
        <v>163</v>
      </c>
      <c r="B20" s="92" t="s">
        <v>124</v>
      </c>
      <c r="C20" s="92"/>
      <c r="D20" s="93" t="s">
        <v>164</v>
      </c>
      <c r="E20" s="17">
        <f t="shared" ref="E20:E28" si="3">F20+G20+H20+I20+J20</f>
        <v>9.67</v>
      </c>
      <c r="F20" s="17">
        <v>1.26</v>
      </c>
      <c r="G20" s="17"/>
      <c r="H20" s="17"/>
      <c r="I20" s="17"/>
      <c r="J20" s="17">
        <v>8.41</v>
      </c>
    </row>
    <row r="21" ht="27" customHeight="1" spans="1:10">
      <c r="A21" s="74" t="s">
        <v>161</v>
      </c>
      <c r="B21" s="92" t="s">
        <v>131</v>
      </c>
      <c r="C21" s="92" t="s">
        <v>165</v>
      </c>
      <c r="D21" s="93" t="s">
        <v>166</v>
      </c>
      <c r="E21" s="17">
        <f>F21+G21+H21+I21+J21</f>
        <v>9.67</v>
      </c>
      <c r="F21" s="17">
        <v>1.26</v>
      </c>
      <c r="G21" s="17"/>
      <c r="H21" s="17"/>
      <c r="I21" s="17"/>
      <c r="J21" s="17">
        <v>8.41</v>
      </c>
    </row>
    <row r="22" ht="27" customHeight="1" spans="1:10">
      <c r="A22" s="92" t="s">
        <v>163</v>
      </c>
      <c r="B22" s="92" t="s">
        <v>167</v>
      </c>
      <c r="C22" s="92"/>
      <c r="D22" s="93" t="s">
        <v>168</v>
      </c>
      <c r="E22" s="17">
        <f>F22+G22+H22+I22+J22</f>
        <v>9.94</v>
      </c>
      <c r="F22" s="17"/>
      <c r="G22" s="17"/>
      <c r="H22" s="17"/>
      <c r="I22" s="17"/>
      <c r="J22" s="17">
        <v>9.94</v>
      </c>
    </row>
    <row r="23" ht="27" customHeight="1" spans="1:10">
      <c r="A23" s="92" t="s">
        <v>169</v>
      </c>
      <c r="B23" s="92" t="s">
        <v>170</v>
      </c>
      <c r="C23" s="92" t="s">
        <v>165</v>
      </c>
      <c r="D23" s="93" t="s">
        <v>171</v>
      </c>
      <c r="E23" s="17">
        <f>F23+G23+H23+I23+J23</f>
        <v>9.94</v>
      </c>
      <c r="F23" s="17"/>
      <c r="G23" s="17"/>
      <c r="H23" s="17"/>
      <c r="I23" s="17"/>
      <c r="J23" s="17">
        <v>9.94</v>
      </c>
    </row>
    <row r="24" ht="27" customHeight="1" spans="1:10">
      <c r="A24" s="92" t="s">
        <v>163</v>
      </c>
      <c r="B24" s="92" t="s">
        <v>120</v>
      </c>
      <c r="C24" s="92"/>
      <c r="D24" s="93" t="s">
        <v>172</v>
      </c>
      <c r="E24" s="17">
        <f>F24+G24+H24+I24+J24</f>
        <v>2.4</v>
      </c>
      <c r="F24" s="17"/>
      <c r="G24" s="17"/>
      <c r="H24" s="17"/>
      <c r="I24" s="17"/>
      <c r="J24" s="17">
        <v>2.4</v>
      </c>
    </row>
    <row r="25" ht="27" customHeight="1" spans="1:10">
      <c r="A25" s="92" t="s">
        <v>169</v>
      </c>
      <c r="B25" s="92" t="s">
        <v>123</v>
      </c>
      <c r="C25" s="92" t="s">
        <v>165</v>
      </c>
      <c r="D25" s="93" t="s">
        <v>173</v>
      </c>
      <c r="E25" s="17">
        <f>F25+G25+H25+I25+J25</f>
        <v>2.4</v>
      </c>
      <c r="F25" s="17"/>
      <c r="G25" s="17"/>
      <c r="H25" s="17"/>
      <c r="I25" s="17"/>
      <c r="J25" s="17">
        <v>2.4</v>
      </c>
    </row>
    <row r="26" ht="27" customHeight="1" spans="1:10">
      <c r="A26" s="92" t="s">
        <v>163</v>
      </c>
      <c r="B26" s="92" t="s">
        <v>145</v>
      </c>
      <c r="C26" s="92"/>
      <c r="D26" s="93" t="s">
        <v>174</v>
      </c>
      <c r="E26" s="17">
        <f>F26+G26+H26+I26+J26</f>
        <v>223.87</v>
      </c>
      <c r="F26" s="17"/>
      <c r="G26" s="17"/>
      <c r="H26" s="17"/>
      <c r="I26" s="17"/>
      <c r="J26" s="17">
        <v>223.87</v>
      </c>
    </row>
    <row r="27" ht="27" customHeight="1" spans="1:10">
      <c r="A27" s="92" t="s">
        <v>169</v>
      </c>
      <c r="B27" s="92" t="s">
        <v>148</v>
      </c>
      <c r="C27" s="92" t="s">
        <v>137</v>
      </c>
      <c r="D27" s="93" t="s">
        <v>175</v>
      </c>
      <c r="E27" s="17">
        <f>F27+G27+H27+I27+J27</f>
        <v>223.87</v>
      </c>
      <c r="F27" s="17"/>
      <c r="G27" s="17"/>
      <c r="H27" s="17"/>
      <c r="I27" s="17"/>
      <c r="J27" s="17">
        <v>223.87</v>
      </c>
    </row>
    <row r="28" ht="27" customHeight="1" spans="1:10">
      <c r="A28" s="92" t="s">
        <v>182</v>
      </c>
      <c r="B28" s="92"/>
      <c r="C28" s="92"/>
      <c r="D28" s="93" t="s">
        <v>183</v>
      </c>
      <c r="E28" s="17">
        <f>F28+G28+H28+I28+J28</f>
        <v>0</v>
      </c>
      <c r="F28" s="17"/>
      <c r="G28" s="17"/>
      <c r="H28" s="17"/>
      <c r="I28" s="17"/>
      <c r="J28" s="17"/>
    </row>
    <row r="29" ht="27" customHeight="1" spans="1:10">
      <c r="A29" s="92" t="s">
        <v>184</v>
      </c>
      <c r="B29" s="92" t="s">
        <v>124</v>
      </c>
      <c r="C29" s="92"/>
      <c r="D29" s="93" t="s">
        <v>185</v>
      </c>
      <c r="E29" s="103"/>
      <c r="F29" s="103"/>
      <c r="G29" s="103"/>
      <c r="H29" s="103"/>
      <c r="I29" s="103"/>
      <c r="J29" s="103"/>
    </row>
    <row r="30" ht="27" customHeight="1" spans="1:10">
      <c r="A30" s="92" t="s">
        <v>186</v>
      </c>
      <c r="B30" s="92" t="s">
        <v>131</v>
      </c>
      <c r="C30" s="92" t="s">
        <v>187</v>
      </c>
      <c r="D30" s="93" t="s">
        <v>166</v>
      </c>
      <c r="E30" s="103"/>
      <c r="F30" s="103"/>
      <c r="G30" s="103"/>
      <c r="H30" s="103"/>
      <c r="I30" s="103"/>
      <c r="J30" s="103"/>
    </row>
    <row r="31" ht="27" customHeight="1" spans="1:10">
      <c r="A31" s="92"/>
      <c r="B31" s="92"/>
      <c r="C31" s="92"/>
      <c r="D31" s="93"/>
      <c r="E31" s="103"/>
      <c r="F31" s="103"/>
      <c r="G31" s="103"/>
      <c r="H31" s="103"/>
      <c r="I31" s="103"/>
      <c r="J31" s="103"/>
    </row>
    <row r="32" ht="27" customHeight="1" spans="1:10">
      <c r="A32" s="92"/>
      <c r="B32" s="92"/>
      <c r="C32" s="92"/>
      <c r="D32" s="93"/>
      <c r="E32" s="103"/>
      <c r="F32" s="103"/>
      <c r="G32" s="103"/>
      <c r="H32" s="103"/>
      <c r="I32" s="103"/>
      <c r="J32" s="103"/>
    </row>
  </sheetData>
  <mergeCells count="9">
    <mergeCell ref="A3:F3"/>
    <mergeCell ref="A4:C4"/>
    <mergeCell ref="D4:D5"/>
    <mergeCell ref="E4:E5"/>
    <mergeCell ref="F4:F5"/>
    <mergeCell ref="G4:G5"/>
    <mergeCell ref="H4:H5"/>
    <mergeCell ref="I4:I5"/>
    <mergeCell ref="J4:J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T35"/>
  <sheetViews>
    <sheetView showGridLines="0" showZeros="0" workbookViewId="0">
      <selection activeCell="J17" sqref="J17"/>
    </sheetView>
  </sheetViews>
  <sheetFormatPr defaultColWidth="9.16666666666667" defaultRowHeight="12.75" customHeight="1"/>
  <cols>
    <col min="1" max="1" width="51" customWidth="1"/>
    <col min="2" max="2" width="17" customWidth="1"/>
    <col min="3" max="3" width="37" customWidth="1"/>
    <col min="4" max="6" width="17" customWidth="1"/>
    <col min="7" max="7" width="16" customWidth="1"/>
  </cols>
  <sheetData>
    <row r="1" ht="21" customHeight="1" spans="1:254">
      <c r="A1" s="2" t="s">
        <v>290</v>
      </c>
      <c r="B1" s="2"/>
      <c r="C1" s="2"/>
      <c r="D1" s="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ht="21" customHeight="1" spans="1:254">
      <c r="A2" s="166" t="s">
        <v>291</v>
      </c>
      <c r="B2" s="166"/>
      <c r="C2" s="166"/>
      <c r="D2" s="166"/>
      <c r="E2" s="166"/>
      <c r="F2" s="166"/>
      <c r="G2" s="167"/>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row>
    <row r="3" ht="21" customHeight="1" spans="1:254">
      <c r="A3" s="53" t="s">
        <v>2</v>
      </c>
      <c r="B3" s="54"/>
      <c r="C3" s="54"/>
      <c r="E3" s="52"/>
      <c r="G3" s="168" t="s">
        <v>3</v>
      </c>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row>
    <row r="4" s="57" customFormat="1" ht="21" customHeight="1" spans="1:7">
      <c r="A4" s="152" t="s">
        <v>4</v>
      </c>
      <c r="B4" s="152"/>
      <c r="C4" s="152" t="s">
        <v>6</v>
      </c>
      <c r="D4" s="148"/>
      <c r="E4" s="169"/>
      <c r="F4" s="169"/>
      <c r="G4" s="169"/>
    </row>
    <row r="5" s="57" customFormat="1" ht="28.5" customHeight="1" spans="1:7">
      <c r="A5" s="69" t="s">
        <v>7</v>
      </c>
      <c r="B5" s="104" t="s">
        <v>8</v>
      </c>
      <c r="C5" s="126" t="s">
        <v>7</v>
      </c>
      <c r="D5" s="104" t="s">
        <v>106</v>
      </c>
      <c r="E5" s="104" t="s">
        <v>292</v>
      </c>
      <c r="F5" s="104" t="s">
        <v>293</v>
      </c>
      <c r="G5" s="69" t="s">
        <v>294</v>
      </c>
    </row>
    <row r="6" s="1" customFormat="1" ht="21" customHeight="1" spans="1:254">
      <c r="A6" s="170" t="s">
        <v>12</v>
      </c>
      <c r="B6" s="16">
        <v>959.57</v>
      </c>
      <c r="C6" s="171" t="s">
        <v>13</v>
      </c>
      <c r="D6" s="16">
        <v>250.89</v>
      </c>
      <c r="E6" s="16">
        <v>250.89</v>
      </c>
      <c r="F6" s="16">
        <v>0</v>
      </c>
      <c r="G6" s="78"/>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row>
    <row r="7" s="1" customFormat="1" ht="21" customHeight="1" spans="1:254">
      <c r="A7" s="170" t="s">
        <v>16</v>
      </c>
      <c r="B7" s="16">
        <v>959.57</v>
      </c>
      <c r="C7" s="171" t="s">
        <v>17</v>
      </c>
      <c r="D7" s="16"/>
      <c r="E7" s="16"/>
      <c r="F7" s="16">
        <v>0</v>
      </c>
      <c r="G7" s="78"/>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row>
    <row r="8" s="1" customFormat="1" ht="21" customHeight="1" spans="1:254">
      <c r="A8" s="170" t="s">
        <v>20</v>
      </c>
      <c r="B8" s="16"/>
      <c r="C8" s="171" t="s">
        <v>21</v>
      </c>
      <c r="D8" s="16"/>
      <c r="E8" s="16"/>
      <c r="F8" s="16">
        <v>0</v>
      </c>
      <c r="G8" s="78"/>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row>
    <row r="9" s="1" customFormat="1" ht="21" customHeight="1" spans="1:254">
      <c r="A9" s="170" t="s">
        <v>24</v>
      </c>
      <c r="B9" s="16"/>
      <c r="C9" s="171" t="s">
        <v>25</v>
      </c>
      <c r="D9" s="16"/>
      <c r="E9" s="16"/>
      <c r="F9" s="16">
        <v>0</v>
      </c>
      <c r="G9" s="78"/>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row>
    <row r="10" s="1" customFormat="1" ht="21" customHeight="1" spans="1:254">
      <c r="A10" s="170" t="s">
        <v>28</v>
      </c>
      <c r="B10" s="16"/>
      <c r="C10" s="171" t="s">
        <v>29</v>
      </c>
      <c r="D10" s="16">
        <v>27.8</v>
      </c>
      <c r="E10" s="16">
        <v>27.8</v>
      </c>
      <c r="F10" s="16">
        <v>0</v>
      </c>
      <c r="G10" s="78"/>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row>
    <row r="11" s="1" customFormat="1" ht="21" customHeight="1" spans="1:254">
      <c r="A11" s="172" t="s">
        <v>32</v>
      </c>
      <c r="B11" s="16"/>
      <c r="C11" s="171" t="s">
        <v>33</v>
      </c>
      <c r="D11" s="16">
        <v>34.16</v>
      </c>
      <c r="E11" s="16">
        <v>34.16</v>
      </c>
      <c r="F11" s="16">
        <v>0</v>
      </c>
      <c r="G11" s="78"/>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row>
    <row r="12" s="1" customFormat="1" ht="21" customHeight="1" spans="1:254">
      <c r="A12" s="172" t="s">
        <v>36</v>
      </c>
      <c r="B12" s="16"/>
      <c r="C12" s="171" t="s">
        <v>37</v>
      </c>
      <c r="D12" s="16">
        <v>51.58</v>
      </c>
      <c r="E12" s="16">
        <v>51.58</v>
      </c>
      <c r="F12" s="16">
        <v>0</v>
      </c>
      <c r="G12" s="78"/>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row>
    <row r="13" s="1" customFormat="1" ht="21" customHeight="1" spans="1:254">
      <c r="A13" s="172" t="s">
        <v>40</v>
      </c>
      <c r="B13" s="16"/>
      <c r="C13" s="171" t="s">
        <v>41</v>
      </c>
      <c r="D13" s="16"/>
      <c r="E13" s="16"/>
      <c r="F13" s="16">
        <v>0</v>
      </c>
      <c r="G13" s="78"/>
      <c r="H13" s="57"/>
      <c r="I13" s="52"/>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row>
    <row r="14" s="1" customFormat="1" ht="21" customHeight="1" spans="1:254">
      <c r="A14" s="172" t="s">
        <v>44</v>
      </c>
      <c r="B14" s="16"/>
      <c r="C14" s="171" t="s">
        <v>45</v>
      </c>
      <c r="D14" s="16">
        <v>14.82</v>
      </c>
      <c r="E14" s="16">
        <v>14.82</v>
      </c>
      <c r="F14" s="16">
        <v>0</v>
      </c>
      <c r="G14" s="78"/>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row>
    <row r="15" s="1" customFormat="1" ht="21" customHeight="1" spans="1:254">
      <c r="A15" s="170"/>
      <c r="B15" s="16"/>
      <c r="C15" s="171" t="s">
        <v>49</v>
      </c>
      <c r="D15" s="16">
        <v>542.58</v>
      </c>
      <c r="E15" s="16">
        <v>542.58</v>
      </c>
      <c r="F15" s="16">
        <v>0</v>
      </c>
      <c r="G15" s="78"/>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row>
    <row r="16" s="1" customFormat="1" ht="21" customHeight="1" spans="1:254">
      <c r="A16" s="170"/>
      <c r="B16" s="16"/>
      <c r="C16" s="171" t="s">
        <v>52</v>
      </c>
      <c r="D16" s="16"/>
      <c r="E16" s="16"/>
      <c r="F16" s="16">
        <v>0</v>
      </c>
      <c r="G16" s="78"/>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row>
    <row r="17" s="1" customFormat="1" ht="21" customHeight="1" spans="1:254">
      <c r="A17" s="170" t="s">
        <v>295</v>
      </c>
      <c r="B17" s="17"/>
      <c r="C17" s="173" t="s">
        <v>56</v>
      </c>
      <c r="D17" s="16"/>
      <c r="E17" s="16"/>
      <c r="F17" s="16">
        <v>0</v>
      </c>
      <c r="G17" s="78"/>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row>
    <row r="18" s="1" customFormat="1" ht="21" customHeight="1" spans="1:254">
      <c r="A18" s="170" t="s">
        <v>296</v>
      </c>
      <c r="B18" s="174"/>
      <c r="C18" s="175" t="s">
        <v>60</v>
      </c>
      <c r="D18" s="16"/>
      <c r="E18" s="16"/>
      <c r="F18" s="16">
        <v>0</v>
      </c>
      <c r="G18" s="78"/>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row>
    <row r="19" s="1" customFormat="1" ht="21" customHeight="1" spans="1:254">
      <c r="A19" s="172"/>
      <c r="B19" s="176"/>
      <c r="C19" s="175" t="s">
        <v>63</v>
      </c>
      <c r="D19" s="16"/>
      <c r="E19" s="16"/>
      <c r="F19" s="16">
        <v>0</v>
      </c>
      <c r="G19" s="78"/>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c r="IR19" s="57"/>
      <c r="IS19" s="57"/>
      <c r="IT19" s="57"/>
    </row>
    <row r="20" s="1" customFormat="1" ht="21" customHeight="1" spans="1:254">
      <c r="A20" s="172"/>
      <c r="B20" s="176"/>
      <c r="C20" s="175" t="s">
        <v>66</v>
      </c>
      <c r="D20" s="16"/>
      <c r="E20" s="16"/>
      <c r="F20" s="16">
        <v>0</v>
      </c>
      <c r="G20" s="78"/>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row>
    <row r="21" s="1" customFormat="1" ht="21" customHeight="1" spans="1:254">
      <c r="A21" s="172"/>
      <c r="B21" s="17"/>
      <c r="C21" s="175" t="s">
        <v>69</v>
      </c>
      <c r="D21" s="16">
        <v>13.69</v>
      </c>
      <c r="E21" s="16">
        <v>13.69</v>
      </c>
      <c r="F21" s="16">
        <v>0</v>
      </c>
      <c r="G21" s="78"/>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row>
    <row r="22" s="1" customFormat="1" ht="21" customHeight="1" spans="1:254">
      <c r="A22" s="172"/>
      <c r="B22" s="17"/>
      <c r="C22" s="175" t="s">
        <v>71</v>
      </c>
      <c r="D22" s="16"/>
      <c r="E22" s="16"/>
      <c r="F22" s="16">
        <v>0</v>
      </c>
      <c r="G22" s="78"/>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row>
    <row r="23" s="1" customFormat="1" ht="21" customHeight="1" spans="1:254">
      <c r="A23" s="172"/>
      <c r="B23" s="17"/>
      <c r="C23" s="175" t="s">
        <v>72</v>
      </c>
      <c r="D23" s="17"/>
      <c r="E23" s="17"/>
      <c r="F23" s="17">
        <v>0</v>
      </c>
      <c r="G23" s="78"/>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row>
    <row r="24" s="1" customFormat="1" ht="21" customHeight="1" spans="1:254">
      <c r="A24" s="172"/>
      <c r="B24" s="17"/>
      <c r="C24" s="175" t="s">
        <v>74</v>
      </c>
      <c r="D24" s="177"/>
      <c r="E24" s="177"/>
      <c r="F24" s="177">
        <v>0</v>
      </c>
      <c r="G24" s="78"/>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row>
    <row r="25" s="1" customFormat="1" ht="21" customHeight="1" spans="1:254">
      <c r="A25" s="172"/>
      <c r="B25" s="17"/>
      <c r="C25" s="175" t="s">
        <v>75</v>
      </c>
      <c r="D25" s="16"/>
      <c r="E25" s="16"/>
      <c r="F25" s="16">
        <v>0</v>
      </c>
      <c r="G25" s="78"/>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row>
    <row r="26" s="1" customFormat="1" ht="21" customHeight="1" spans="1:254">
      <c r="A26" s="172"/>
      <c r="B26" s="17"/>
      <c r="C26" s="175" t="s">
        <v>76</v>
      </c>
      <c r="D26" s="16"/>
      <c r="E26" s="16"/>
      <c r="F26" s="16">
        <v>0</v>
      </c>
      <c r="G26" s="78"/>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c r="IS26" s="57"/>
      <c r="IT26" s="57"/>
    </row>
    <row r="27" s="1" customFormat="1" ht="21" customHeight="1" spans="1:254">
      <c r="A27" s="172"/>
      <c r="B27" s="16"/>
      <c r="C27" s="175" t="s">
        <v>78</v>
      </c>
      <c r="D27" s="16"/>
      <c r="E27" s="16"/>
      <c r="F27" s="16">
        <v>0</v>
      </c>
      <c r="G27" s="78"/>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row>
    <row r="28" s="1" customFormat="1" ht="21" customHeight="1" spans="1:254">
      <c r="A28" s="170"/>
      <c r="B28" s="16"/>
      <c r="C28" s="175" t="s">
        <v>79</v>
      </c>
      <c r="D28" s="16">
        <v>24.05</v>
      </c>
      <c r="E28" s="16">
        <v>24.05</v>
      </c>
      <c r="F28" s="16"/>
      <c r="G28" s="78"/>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row>
    <row r="29" s="1" customFormat="1" ht="21" customHeight="1" spans="1:254">
      <c r="A29" s="178" t="s">
        <v>297</v>
      </c>
      <c r="B29" s="17">
        <v>959.57</v>
      </c>
      <c r="C29" s="179" t="s">
        <v>80</v>
      </c>
      <c r="D29" s="17">
        <v>959.57</v>
      </c>
      <c r="E29" s="75">
        <v>959.57</v>
      </c>
      <c r="F29" s="17">
        <v>0</v>
      </c>
      <c r="G29" s="78"/>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row>
    <row r="30" ht="21" customHeight="1" spans="1:254">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row>
    <row r="31" ht="21" customHeight="1" spans="1:254">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row>
    <row r="32" ht="21" customHeight="1" spans="1:254">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row>
    <row r="33" ht="21" customHeight="1" spans="1:254">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row>
    <row r="34" ht="21" customHeight="1" spans="1:25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row>
    <row r="35" ht="21" customHeight="1" spans="1:254">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row>
  </sheetData>
  <mergeCells count="2">
    <mergeCell ref="A2:F2"/>
    <mergeCell ref="A3:C3"/>
  </mergeCells>
  <printOptions horizontalCentered="1"/>
  <pageMargins left="0.196527777777778" right="0.196527777777778" top="0.786805555555556" bottom="0.590277777777778" header="0" footer="0"/>
  <pageSetup paperSize="9"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42"/>
  <sheetViews>
    <sheetView showGridLines="0" showZeros="0" workbookViewId="0">
      <pane ySplit="6" topLeftCell="A7" activePane="bottomLeft" state="frozen"/>
      <selection/>
      <selection pane="bottomLeft" activeCell="L11" sqref="L11"/>
    </sheetView>
  </sheetViews>
  <sheetFormatPr defaultColWidth="9.16666666666667" defaultRowHeight="12.75" customHeight="1"/>
  <cols>
    <col min="1" max="1" width="10.1666666666667" customWidth="1"/>
    <col min="2" max="3" width="7.66666666666667" customWidth="1"/>
    <col min="4" max="4" width="29.6666666666667" customWidth="1"/>
    <col min="5" max="5" width="16.5" customWidth="1"/>
    <col min="6" max="6" width="13.1666666666667" customWidth="1"/>
    <col min="7" max="9" width="11.5" customWidth="1"/>
    <col min="10" max="10" width="14.5" customWidth="1"/>
    <col min="11" max="16" width="11.8333333333333" customWidth="1"/>
    <col min="17" max="17" width="12.1666666666667" customWidth="1"/>
    <col min="18" max="18" width="11.8333333333333" customWidth="1"/>
  </cols>
  <sheetData>
    <row r="1" ht="23.25" customHeight="1" spans="1:20">
      <c r="A1" s="2" t="s">
        <v>298</v>
      </c>
      <c r="B1" s="82"/>
      <c r="C1" s="82"/>
      <c r="D1" s="82"/>
      <c r="E1" s="82"/>
      <c r="F1" s="82"/>
      <c r="G1" s="82"/>
      <c r="H1" s="82"/>
      <c r="I1" s="82"/>
      <c r="J1" s="82"/>
      <c r="K1" s="82"/>
      <c r="L1" s="82"/>
      <c r="M1" s="82"/>
      <c r="N1" s="82"/>
      <c r="O1" s="82"/>
      <c r="Q1" s="52"/>
      <c r="R1" s="22"/>
      <c r="S1" s="52"/>
      <c r="T1" s="52"/>
    </row>
    <row r="2" ht="23.25" customHeight="1" spans="1:20">
      <c r="A2" s="83" t="s">
        <v>299</v>
      </c>
      <c r="B2" s="83"/>
      <c r="C2" s="83"/>
      <c r="D2" s="83"/>
      <c r="E2" s="83"/>
      <c r="F2" s="83"/>
      <c r="G2" s="83"/>
      <c r="H2" s="83"/>
      <c r="I2" s="83"/>
      <c r="J2" s="83"/>
      <c r="K2" s="83"/>
      <c r="L2" s="83"/>
      <c r="M2" s="83"/>
      <c r="N2" s="83"/>
      <c r="O2" s="83"/>
      <c r="P2" s="83"/>
      <c r="Q2" s="83"/>
      <c r="R2" s="83"/>
      <c r="S2" s="52"/>
      <c r="T2" s="52"/>
    </row>
    <row r="3" ht="23.25" customHeight="1" spans="1:20">
      <c r="A3" s="53" t="s">
        <v>2</v>
      </c>
      <c r="B3" s="54"/>
      <c r="C3" s="54"/>
      <c r="D3" s="54"/>
      <c r="E3" s="54"/>
      <c r="F3" s="54"/>
      <c r="G3" s="54"/>
      <c r="H3" s="54"/>
      <c r="I3" s="54"/>
      <c r="J3" s="82"/>
      <c r="K3" s="82"/>
      <c r="L3" s="82"/>
      <c r="M3" s="82"/>
      <c r="N3" s="82"/>
      <c r="O3" s="82"/>
      <c r="Q3" s="52"/>
      <c r="R3" s="76" t="s">
        <v>85</v>
      </c>
      <c r="S3" s="52"/>
      <c r="T3" s="52"/>
    </row>
    <row r="4" ht="23.25" customHeight="1" spans="1:20">
      <c r="A4" s="154" t="s">
        <v>196</v>
      </c>
      <c r="B4" s="154"/>
      <c r="C4" s="154"/>
      <c r="D4" s="154"/>
      <c r="E4" s="101" t="s">
        <v>213</v>
      </c>
      <c r="F4" s="64" t="s">
        <v>197</v>
      </c>
      <c r="G4" s="64"/>
      <c r="H4" s="64"/>
      <c r="I4" s="84"/>
      <c r="J4" s="69" t="s">
        <v>198</v>
      </c>
      <c r="K4" s="104"/>
      <c r="L4" s="104"/>
      <c r="M4" s="104"/>
      <c r="N4" s="104"/>
      <c r="O4" s="104"/>
      <c r="P4" s="104"/>
      <c r="Q4" s="104"/>
      <c r="R4" s="104"/>
      <c r="S4" s="97"/>
      <c r="T4" s="97"/>
    </row>
    <row r="5" ht="23.25" customHeight="1" spans="1:20">
      <c r="A5" s="69" t="s">
        <v>112</v>
      </c>
      <c r="B5" s="69"/>
      <c r="C5" s="69"/>
      <c r="D5" s="69" t="s">
        <v>113</v>
      </c>
      <c r="E5" s="102"/>
      <c r="F5" s="69" t="s">
        <v>106</v>
      </c>
      <c r="G5" s="69" t="s">
        <v>199</v>
      </c>
      <c r="H5" s="69" t="s">
        <v>200</v>
      </c>
      <c r="I5" s="69" t="s">
        <v>201</v>
      </c>
      <c r="J5" s="86" t="s">
        <v>106</v>
      </c>
      <c r="K5" s="104" t="s">
        <v>202</v>
      </c>
      <c r="L5" s="105" t="s">
        <v>203</v>
      </c>
      <c r="M5" s="106" t="s">
        <v>204</v>
      </c>
      <c r="N5" s="107" t="s">
        <v>205</v>
      </c>
      <c r="O5" s="105" t="s">
        <v>206</v>
      </c>
      <c r="P5" s="104" t="s">
        <v>207</v>
      </c>
      <c r="Q5" s="104" t="s">
        <v>208</v>
      </c>
      <c r="R5" s="14" t="s">
        <v>209</v>
      </c>
      <c r="S5" s="97"/>
      <c r="T5" s="97"/>
    </row>
    <row r="6" ht="30" customHeight="1" spans="1:20">
      <c r="A6" s="104" t="s">
        <v>114</v>
      </c>
      <c r="B6" s="104" t="s">
        <v>115</v>
      </c>
      <c r="C6" s="104" t="s">
        <v>116</v>
      </c>
      <c r="D6" s="104"/>
      <c r="E6" s="102"/>
      <c r="F6" s="69"/>
      <c r="G6" s="69"/>
      <c r="H6" s="69"/>
      <c r="I6" s="69"/>
      <c r="J6" s="86"/>
      <c r="K6" s="108"/>
      <c r="L6" s="109"/>
      <c r="M6" s="110"/>
      <c r="N6" s="111"/>
      <c r="O6" s="109"/>
      <c r="P6" s="108"/>
      <c r="Q6" s="108"/>
      <c r="R6" s="14"/>
      <c r="S6" s="97"/>
      <c r="T6" s="97"/>
    </row>
    <row r="7" s="1" customFormat="1" ht="27" customHeight="1" spans="1:20">
      <c r="A7" s="88"/>
      <c r="B7" s="88"/>
      <c r="C7" s="88"/>
      <c r="D7" s="89" t="s">
        <v>106</v>
      </c>
      <c r="E7" s="29">
        <f>F7+J7</f>
        <v>959.57</v>
      </c>
      <c r="F7" s="29">
        <f>G7+H7+I7</f>
        <v>621.55</v>
      </c>
      <c r="G7" s="29">
        <f t="shared" ref="G7:I7" si="0">G8+G11+G14+G17+G22+G25+G34+G37</f>
        <v>500.38</v>
      </c>
      <c r="H7" s="29">
        <f>H8+H11+H14+H17+H22+H25+H34+H37</f>
        <v>112.9</v>
      </c>
      <c r="I7" s="29">
        <f>I8+I11+I14+I17+I22+I25+I34+I37</f>
        <v>8.27</v>
      </c>
      <c r="J7" s="29">
        <f>J8+J32</f>
        <v>338.02</v>
      </c>
      <c r="K7" s="29">
        <v>3</v>
      </c>
      <c r="L7" s="29">
        <v>335.02</v>
      </c>
      <c r="M7" s="112"/>
      <c r="N7" s="113"/>
      <c r="O7" s="114"/>
      <c r="P7" s="69"/>
      <c r="Q7" s="69"/>
      <c r="R7" s="69"/>
      <c r="S7" s="57"/>
      <c r="T7" s="57"/>
    </row>
    <row r="8" ht="27" customHeight="1" spans="1:20">
      <c r="A8" s="88" t="s">
        <v>117</v>
      </c>
      <c r="B8" s="88"/>
      <c r="C8" s="88"/>
      <c r="D8" s="89" t="s">
        <v>118</v>
      </c>
      <c r="E8" s="29">
        <v>247.89</v>
      </c>
      <c r="F8" s="29">
        <v>247.89</v>
      </c>
      <c r="G8" s="29">
        <v>128.73</v>
      </c>
      <c r="H8" s="29">
        <v>112.9</v>
      </c>
      <c r="I8" s="29">
        <v>6.26</v>
      </c>
      <c r="J8" s="29">
        <v>3</v>
      </c>
      <c r="K8" s="29">
        <v>3</v>
      </c>
      <c r="L8" s="17"/>
      <c r="M8" s="17"/>
      <c r="N8" s="17"/>
      <c r="O8" s="17"/>
      <c r="P8" s="17"/>
      <c r="Q8" s="17"/>
      <c r="R8" s="17"/>
      <c r="S8" s="52"/>
      <c r="T8" s="52"/>
    </row>
    <row r="9" ht="27" customHeight="1" spans="1:20">
      <c r="A9" s="88" t="s">
        <v>119</v>
      </c>
      <c r="B9" s="88" t="s">
        <v>120</v>
      </c>
      <c r="C9" s="88"/>
      <c r="D9" s="89" t="s">
        <v>121</v>
      </c>
      <c r="E9" s="29">
        <v>247.89</v>
      </c>
      <c r="F9" s="29">
        <v>247.89</v>
      </c>
      <c r="G9" s="29">
        <v>128.73</v>
      </c>
      <c r="H9" s="29">
        <v>112.9</v>
      </c>
      <c r="I9" s="29">
        <v>6.26</v>
      </c>
      <c r="J9" s="29">
        <v>3</v>
      </c>
      <c r="K9" s="29">
        <v>3</v>
      </c>
      <c r="L9" s="17"/>
      <c r="M9" s="17"/>
      <c r="N9" s="17"/>
      <c r="O9" s="17"/>
      <c r="P9" s="17"/>
      <c r="Q9" s="17"/>
      <c r="R9" s="17"/>
      <c r="S9" s="52"/>
      <c r="T9" s="52"/>
    </row>
    <row r="10" ht="27" customHeight="1" spans="1:20">
      <c r="A10" s="88" t="s">
        <v>122</v>
      </c>
      <c r="B10" s="88" t="s">
        <v>123</v>
      </c>
      <c r="C10" s="88" t="s">
        <v>124</v>
      </c>
      <c r="D10" s="89" t="s">
        <v>125</v>
      </c>
      <c r="E10" s="29">
        <v>247.89</v>
      </c>
      <c r="F10" s="29">
        <v>247.89</v>
      </c>
      <c r="G10" s="29">
        <v>128.73</v>
      </c>
      <c r="H10" s="29">
        <v>112.9</v>
      </c>
      <c r="I10" s="29">
        <v>6.26</v>
      </c>
      <c r="J10" s="29">
        <v>3</v>
      </c>
      <c r="K10" s="29">
        <v>3</v>
      </c>
      <c r="L10" s="17"/>
      <c r="M10" s="17"/>
      <c r="N10" s="17"/>
      <c r="O10" s="17"/>
      <c r="P10" s="17"/>
      <c r="Q10" s="17"/>
      <c r="R10" s="17"/>
      <c r="S10" s="52"/>
      <c r="T10" s="52"/>
    </row>
    <row r="11" ht="27" customHeight="1" spans="1:20">
      <c r="A11" s="88" t="s">
        <v>126</v>
      </c>
      <c r="B11" s="88"/>
      <c r="C11" s="88"/>
      <c r="D11" s="89" t="s">
        <v>127</v>
      </c>
      <c r="E11" s="29">
        <v>27.8</v>
      </c>
      <c r="F11" s="29">
        <v>27.8</v>
      </c>
      <c r="G11" s="29">
        <v>27.8</v>
      </c>
      <c r="H11" s="29"/>
      <c r="I11" s="29"/>
      <c r="J11" s="17"/>
      <c r="K11" s="17"/>
      <c r="L11" s="17"/>
      <c r="M11" s="17"/>
      <c r="N11" s="17"/>
      <c r="O11" s="17"/>
      <c r="P11" s="17"/>
      <c r="Q11" s="17"/>
      <c r="R11" s="17"/>
      <c r="S11" s="52"/>
      <c r="T11" s="52"/>
    </row>
    <row r="12" ht="27" customHeight="1" spans="1:20">
      <c r="A12" s="88" t="s">
        <v>128</v>
      </c>
      <c r="B12" s="88" t="s">
        <v>124</v>
      </c>
      <c r="C12" s="88"/>
      <c r="D12" s="89" t="s">
        <v>129</v>
      </c>
      <c r="E12" s="29">
        <v>27.8</v>
      </c>
      <c r="F12" s="29">
        <v>27.8</v>
      </c>
      <c r="G12" s="29">
        <v>27.8</v>
      </c>
      <c r="H12" s="29"/>
      <c r="I12" s="29"/>
      <c r="J12" s="17"/>
      <c r="K12" s="17"/>
      <c r="L12" s="17"/>
      <c r="M12" s="17"/>
      <c r="N12" s="17"/>
      <c r="O12" s="17"/>
      <c r="P12" s="17"/>
      <c r="Q12" s="17"/>
      <c r="R12" s="17"/>
      <c r="S12" s="52"/>
      <c r="T12" s="52"/>
    </row>
    <row r="13" ht="27" customHeight="1" spans="1:20">
      <c r="A13" s="88" t="s">
        <v>130</v>
      </c>
      <c r="B13" s="88" t="s">
        <v>131</v>
      </c>
      <c r="C13" s="88" t="s">
        <v>132</v>
      </c>
      <c r="D13" s="89" t="s">
        <v>133</v>
      </c>
      <c r="E13" s="29">
        <v>27.8</v>
      </c>
      <c r="F13" s="29">
        <v>27.8</v>
      </c>
      <c r="G13" s="29">
        <v>27.8</v>
      </c>
      <c r="H13" s="29"/>
      <c r="I13" s="115"/>
      <c r="J13" s="17"/>
      <c r="K13" s="17"/>
      <c r="L13" s="17"/>
      <c r="M13" s="17"/>
      <c r="N13" s="17"/>
      <c r="O13" s="17"/>
      <c r="P13" s="17"/>
      <c r="Q13" s="17"/>
      <c r="R13" s="17"/>
      <c r="S13" s="52"/>
      <c r="T13" s="52"/>
    </row>
    <row r="14" ht="27" customHeight="1" spans="1:20">
      <c r="A14" s="88" t="s">
        <v>134</v>
      </c>
      <c r="B14" s="88"/>
      <c r="C14" s="88"/>
      <c r="D14" s="89" t="s">
        <v>135</v>
      </c>
      <c r="E14" s="29">
        <v>23.92</v>
      </c>
      <c r="F14" s="29">
        <v>23.92</v>
      </c>
      <c r="G14" s="29">
        <v>23.92</v>
      </c>
      <c r="H14" s="29"/>
      <c r="I14" s="29"/>
      <c r="J14" s="17"/>
      <c r="K14" s="17"/>
      <c r="L14" s="17"/>
      <c r="M14" s="17"/>
      <c r="N14" s="17"/>
      <c r="O14" s="17"/>
      <c r="P14" s="17"/>
      <c r="Q14" s="17"/>
      <c r="R14" s="17"/>
      <c r="S14" s="52"/>
      <c r="T14" s="52"/>
    </row>
    <row r="15" ht="27" customHeight="1" spans="1:20">
      <c r="A15" s="88" t="s">
        <v>136</v>
      </c>
      <c r="B15" s="88" t="s">
        <v>137</v>
      </c>
      <c r="C15" s="88"/>
      <c r="D15" s="89" t="s">
        <v>138</v>
      </c>
      <c r="E15" s="29">
        <v>23.92</v>
      </c>
      <c r="F15" s="29">
        <v>23.92</v>
      </c>
      <c r="G15" s="29">
        <v>23.92</v>
      </c>
      <c r="H15" s="29"/>
      <c r="I15" s="29"/>
      <c r="J15" s="17"/>
      <c r="K15" s="17"/>
      <c r="L15" s="17"/>
      <c r="M15" s="17"/>
      <c r="N15" s="17"/>
      <c r="O15" s="17"/>
      <c r="P15" s="17"/>
      <c r="Q15" s="17"/>
      <c r="R15" s="17"/>
      <c r="S15" s="52"/>
      <c r="T15" s="52"/>
    </row>
    <row r="16" ht="27" customHeight="1" spans="1:20">
      <c r="A16" s="88" t="s">
        <v>139</v>
      </c>
      <c r="B16" s="88" t="s">
        <v>140</v>
      </c>
      <c r="C16" s="88" t="s">
        <v>137</v>
      </c>
      <c r="D16" s="89" t="s">
        <v>141</v>
      </c>
      <c r="E16" s="29">
        <v>23.92</v>
      </c>
      <c r="F16" s="29">
        <v>23.92</v>
      </c>
      <c r="G16" s="29">
        <v>23.92</v>
      </c>
      <c r="H16" s="29"/>
      <c r="I16" s="29"/>
      <c r="J16" s="17"/>
      <c r="K16" s="17"/>
      <c r="L16" s="17"/>
      <c r="M16" s="17"/>
      <c r="N16" s="17"/>
      <c r="O16" s="17"/>
      <c r="P16" s="17"/>
      <c r="Q16" s="17"/>
      <c r="R16" s="17"/>
      <c r="S16" s="52"/>
      <c r="T16" s="52"/>
    </row>
    <row r="17" ht="27" customHeight="1" spans="1:20">
      <c r="A17" s="88" t="s">
        <v>142</v>
      </c>
      <c r="B17" s="88"/>
      <c r="C17" s="88"/>
      <c r="D17" s="89" t="s">
        <v>143</v>
      </c>
      <c r="E17" s="29">
        <f t="shared" ref="E17:I17" si="1">E18+E20</f>
        <v>61.82</v>
      </c>
      <c r="F17" s="29">
        <f>G17+H17+I17</f>
        <v>61.82</v>
      </c>
      <c r="G17" s="29">
        <f t="shared" ref="G17:I17" si="2">G18+G20</f>
        <v>61.82</v>
      </c>
      <c r="H17" s="29">
        <f>H18+H20</f>
        <v>0</v>
      </c>
      <c r="I17" s="29">
        <f>I18+I20</f>
        <v>0</v>
      </c>
      <c r="J17" s="17"/>
      <c r="K17" s="17"/>
      <c r="L17" s="17"/>
      <c r="M17" s="17"/>
      <c r="N17" s="17"/>
      <c r="O17" s="17"/>
      <c r="P17" s="17"/>
      <c r="Q17" s="17"/>
      <c r="R17" s="17"/>
      <c r="S17" s="52"/>
      <c r="T17" s="52"/>
    </row>
    <row r="18" s="81" customFormat="1" ht="27" customHeight="1" spans="1:18">
      <c r="A18" s="88" t="s">
        <v>144</v>
      </c>
      <c r="B18" s="88" t="s">
        <v>145</v>
      </c>
      <c r="C18" s="88"/>
      <c r="D18" s="89" t="s">
        <v>146</v>
      </c>
      <c r="E18" s="29">
        <v>51.58</v>
      </c>
      <c r="F18" s="29">
        <v>51.58</v>
      </c>
      <c r="G18" s="29">
        <v>51.58</v>
      </c>
      <c r="H18" s="29"/>
      <c r="I18" s="29"/>
      <c r="J18" s="17"/>
      <c r="K18" s="17"/>
      <c r="L18" s="17"/>
      <c r="M18" s="17"/>
      <c r="N18" s="17"/>
      <c r="O18" s="17"/>
      <c r="P18" s="17"/>
      <c r="Q18" s="17"/>
      <c r="R18" s="17"/>
    </row>
    <row r="19" s="81" customFormat="1" ht="27" customHeight="1" spans="1:18">
      <c r="A19" s="88" t="s">
        <v>147</v>
      </c>
      <c r="B19" s="88" t="s">
        <v>148</v>
      </c>
      <c r="C19" s="88" t="s">
        <v>149</v>
      </c>
      <c r="D19" s="89" t="s">
        <v>150</v>
      </c>
      <c r="E19" s="29">
        <v>51.58</v>
      </c>
      <c r="F19" s="29">
        <v>51.58</v>
      </c>
      <c r="G19" s="29">
        <v>51.58</v>
      </c>
      <c r="H19" s="29"/>
      <c r="I19" s="29"/>
      <c r="J19" s="17"/>
      <c r="K19" s="17"/>
      <c r="L19" s="17"/>
      <c r="M19" s="17"/>
      <c r="N19" s="17"/>
      <c r="O19" s="17"/>
      <c r="P19" s="17"/>
      <c r="Q19" s="17"/>
      <c r="R19" s="17"/>
    </row>
    <row r="20" s="81" customFormat="1" ht="27" customHeight="1" spans="1:18">
      <c r="A20" s="88" t="s">
        <v>144</v>
      </c>
      <c r="B20" s="88" t="s">
        <v>151</v>
      </c>
      <c r="C20" s="88"/>
      <c r="D20" s="89" t="s">
        <v>152</v>
      </c>
      <c r="E20" s="29">
        <v>10.24</v>
      </c>
      <c r="F20" s="29">
        <v>10.24</v>
      </c>
      <c r="G20" s="29">
        <v>10.24</v>
      </c>
      <c r="H20" s="29"/>
      <c r="I20" s="29"/>
      <c r="J20" s="17"/>
      <c r="K20" s="17"/>
      <c r="L20" s="17"/>
      <c r="M20" s="17"/>
      <c r="N20" s="17"/>
      <c r="O20" s="17"/>
      <c r="P20" s="17"/>
      <c r="Q20" s="17"/>
      <c r="R20" s="17"/>
    </row>
    <row r="21" s="81" customFormat="1" ht="27" customHeight="1" spans="1:18">
      <c r="A21" s="88" t="s">
        <v>147</v>
      </c>
      <c r="B21" s="88" t="s">
        <v>153</v>
      </c>
      <c r="C21" s="88" t="s">
        <v>124</v>
      </c>
      <c r="D21" s="89" t="s">
        <v>154</v>
      </c>
      <c r="E21" s="29">
        <v>10.24</v>
      </c>
      <c r="F21" s="29">
        <v>10.24</v>
      </c>
      <c r="G21" s="29">
        <v>10.24</v>
      </c>
      <c r="H21" s="29"/>
      <c r="I21" s="29"/>
      <c r="J21" s="17"/>
      <c r="K21" s="17"/>
      <c r="L21" s="17"/>
      <c r="M21" s="17"/>
      <c r="N21" s="17"/>
      <c r="O21" s="17"/>
      <c r="P21" s="17"/>
      <c r="Q21" s="17"/>
      <c r="R21" s="17"/>
    </row>
    <row r="22" s="81" customFormat="1" ht="27" customHeight="1" spans="1:18">
      <c r="A22" s="88" t="s">
        <v>155</v>
      </c>
      <c r="B22" s="88"/>
      <c r="C22" s="88"/>
      <c r="D22" s="89" t="s">
        <v>156</v>
      </c>
      <c r="E22" s="29">
        <v>14.82</v>
      </c>
      <c r="F22" s="29">
        <v>14.82</v>
      </c>
      <c r="G22" s="29">
        <v>14.82</v>
      </c>
      <c r="H22" s="29"/>
      <c r="I22" s="29"/>
      <c r="J22" s="17"/>
      <c r="K22" s="17"/>
      <c r="L22" s="17"/>
      <c r="M22" s="17"/>
      <c r="N22" s="17"/>
      <c r="O22" s="17"/>
      <c r="P22" s="17"/>
      <c r="Q22" s="17"/>
      <c r="R22" s="17"/>
    </row>
    <row r="23" s="81" customFormat="1" ht="27" customHeight="1" spans="1:18">
      <c r="A23" s="88" t="s">
        <v>157</v>
      </c>
      <c r="B23" s="88" t="s">
        <v>149</v>
      </c>
      <c r="C23" s="88"/>
      <c r="D23" s="89" t="s">
        <v>158</v>
      </c>
      <c r="E23" s="29">
        <v>14.82</v>
      </c>
      <c r="F23" s="29">
        <v>14.82</v>
      </c>
      <c r="G23" s="29">
        <v>14.82</v>
      </c>
      <c r="H23" s="29"/>
      <c r="I23" s="29"/>
      <c r="J23" s="17"/>
      <c r="K23" s="17"/>
      <c r="L23" s="17"/>
      <c r="M23" s="17"/>
      <c r="N23" s="17"/>
      <c r="O23" s="17"/>
      <c r="P23" s="17"/>
      <c r="Q23" s="17"/>
      <c r="R23" s="17"/>
    </row>
    <row r="24" s="81" customFormat="1" ht="27" customHeight="1" spans="1:18">
      <c r="A24" s="88" t="s">
        <v>159</v>
      </c>
      <c r="B24" s="88" t="s">
        <v>160</v>
      </c>
      <c r="C24" s="88" t="s">
        <v>124</v>
      </c>
      <c r="D24" s="89" t="s">
        <v>158</v>
      </c>
      <c r="E24" s="29">
        <v>14.82</v>
      </c>
      <c r="F24" s="29">
        <v>14.82</v>
      </c>
      <c r="G24" s="29">
        <v>14.82</v>
      </c>
      <c r="H24" s="29"/>
      <c r="I24" s="29"/>
      <c r="J24" s="17"/>
      <c r="K24" s="17"/>
      <c r="L24" s="17"/>
      <c r="M24" s="17"/>
      <c r="N24" s="17"/>
      <c r="O24" s="17"/>
      <c r="P24" s="17"/>
      <c r="Q24" s="17"/>
      <c r="R24" s="17"/>
    </row>
    <row r="25" s="81" customFormat="1" ht="27" customHeight="1" spans="1:18">
      <c r="A25" s="88" t="s">
        <v>161</v>
      </c>
      <c r="B25" s="88"/>
      <c r="C25" s="88"/>
      <c r="D25" s="89" t="s">
        <v>162</v>
      </c>
      <c r="E25" s="29">
        <f t="shared" ref="E25:I25" si="3">E26+E28+E30+E32</f>
        <v>207.56</v>
      </c>
      <c r="F25" s="29">
        <f t="shared" ref="F25:F33" si="4">G25+H25+I25</f>
        <v>207.56</v>
      </c>
      <c r="G25" s="29">
        <f t="shared" ref="G25:I25" si="5">G26+G28+G30+G32</f>
        <v>205.55</v>
      </c>
      <c r="H25" s="29">
        <f>H26+H28+H30+H32</f>
        <v>0</v>
      </c>
      <c r="I25" s="29">
        <f>I26+I28+I30+I32</f>
        <v>2.01</v>
      </c>
      <c r="J25" s="17"/>
      <c r="K25" s="17"/>
      <c r="L25" s="17"/>
      <c r="M25" s="17"/>
      <c r="N25" s="17"/>
      <c r="O25" s="17"/>
      <c r="P25" s="17"/>
      <c r="Q25" s="17"/>
      <c r="R25" s="17"/>
    </row>
    <row r="26" s="81" customFormat="1" ht="27" customHeight="1" spans="1:18">
      <c r="A26" s="88" t="s">
        <v>163</v>
      </c>
      <c r="B26" s="88" t="s">
        <v>124</v>
      </c>
      <c r="C26" s="88"/>
      <c r="D26" s="89" t="s">
        <v>164</v>
      </c>
      <c r="E26" s="29">
        <f t="shared" ref="E26:E33" si="6">F26</f>
        <v>96.56</v>
      </c>
      <c r="F26" s="29">
        <f>G26+H26+I26</f>
        <v>96.56</v>
      </c>
      <c r="G26" s="29">
        <v>95.35</v>
      </c>
      <c r="H26" s="29"/>
      <c r="I26" s="29">
        <v>1.21</v>
      </c>
      <c r="J26" s="17"/>
      <c r="K26" s="17"/>
      <c r="L26" s="17"/>
      <c r="M26" s="17"/>
      <c r="N26" s="17"/>
      <c r="O26" s="17"/>
      <c r="P26" s="17"/>
      <c r="Q26" s="17"/>
      <c r="R26" s="17"/>
    </row>
    <row r="27" s="81" customFormat="1" ht="27" customHeight="1" spans="1:18">
      <c r="A27" s="128" t="s">
        <v>161</v>
      </c>
      <c r="B27" s="88" t="s">
        <v>131</v>
      </c>
      <c r="C27" s="88" t="s">
        <v>165</v>
      </c>
      <c r="D27" s="89" t="s">
        <v>166</v>
      </c>
      <c r="E27" s="29">
        <f>F27</f>
        <v>96.56</v>
      </c>
      <c r="F27" s="29">
        <f>G27+H27+I27</f>
        <v>96.56</v>
      </c>
      <c r="G27" s="29">
        <v>95.35</v>
      </c>
      <c r="H27" s="29"/>
      <c r="I27" s="29">
        <v>1.21</v>
      </c>
      <c r="J27" s="17"/>
      <c r="K27" s="17"/>
      <c r="L27" s="17"/>
      <c r="M27" s="17"/>
      <c r="N27" s="17"/>
      <c r="O27" s="17"/>
      <c r="P27" s="17"/>
      <c r="Q27" s="17"/>
      <c r="R27" s="17"/>
    </row>
    <row r="28" s="81" customFormat="1" ht="27" customHeight="1" spans="1:18">
      <c r="A28" s="88" t="s">
        <v>163</v>
      </c>
      <c r="B28" s="88" t="s">
        <v>167</v>
      </c>
      <c r="C28" s="88"/>
      <c r="D28" s="89" t="s">
        <v>168</v>
      </c>
      <c r="E28" s="29">
        <f>F28</f>
        <v>69.81</v>
      </c>
      <c r="F28" s="29">
        <f>G28+H28+I28</f>
        <v>69.81</v>
      </c>
      <c r="G28" s="29">
        <v>69.41</v>
      </c>
      <c r="H28" s="29"/>
      <c r="I28" s="29">
        <v>0.4</v>
      </c>
      <c r="J28" s="17"/>
      <c r="K28" s="17"/>
      <c r="L28" s="17"/>
      <c r="M28" s="17"/>
      <c r="N28" s="17"/>
      <c r="O28" s="17"/>
      <c r="P28" s="17"/>
      <c r="Q28" s="17"/>
      <c r="R28" s="17"/>
    </row>
    <row r="29" s="81" customFormat="1" ht="27" customHeight="1" spans="1:18">
      <c r="A29" s="90" t="s">
        <v>169</v>
      </c>
      <c r="B29" s="90" t="s">
        <v>170</v>
      </c>
      <c r="C29" s="90" t="s">
        <v>165</v>
      </c>
      <c r="D29" s="91" t="s">
        <v>171</v>
      </c>
      <c r="E29" s="29">
        <f>F29</f>
        <v>69.81</v>
      </c>
      <c r="F29" s="29">
        <f>G29+H29+I29</f>
        <v>69.81</v>
      </c>
      <c r="G29" s="29">
        <v>69.41</v>
      </c>
      <c r="H29" s="29"/>
      <c r="I29" s="29">
        <v>0.4</v>
      </c>
      <c r="J29" s="16"/>
      <c r="K29" s="16"/>
      <c r="L29" s="16"/>
      <c r="M29" s="16"/>
      <c r="N29" s="16"/>
      <c r="O29" s="16"/>
      <c r="P29" s="16"/>
      <c r="Q29" s="16"/>
      <c r="R29" s="16"/>
    </row>
    <row r="30" ht="27" customHeight="1" spans="1:18">
      <c r="A30" s="92" t="s">
        <v>163</v>
      </c>
      <c r="B30" s="92" t="s">
        <v>120</v>
      </c>
      <c r="C30" s="92"/>
      <c r="D30" s="93" t="s">
        <v>172</v>
      </c>
      <c r="E30" s="29">
        <f>F30</f>
        <v>41.19</v>
      </c>
      <c r="F30" s="29">
        <f>G30+H30+I30</f>
        <v>41.19</v>
      </c>
      <c r="G30" s="29">
        <v>40.79</v>
      </c>
      <c r="H30" s="29"/>
      <c r="I30" s="29">
        <v>0.4</v>
      </c>
      <c r="J30" s="103"/>
      <c r="K30" s="103"/>
      <c r="L30" s="103"/>
      <c r="M30" s="103"/>
      <c r="N30" s="103"/>
      <c r="O30" s="103"/>
      <c r="P30" s="103"/>
      <c r="Q30" s="103"/>
      <c r="R30" s="103"/>
    </row>
    <row r="31" ht="27" customHeight="1" spans="1:18">
      <c r="A31" s="92" t="s">
        <v>169</v>
      </c>
      <c r="B31" s="92" t="s">
        <v>123</v>
      </c>
      <c r="C31" s="92" t="s">
        <v>165</v>
      </c>
      <c r="D31" s="93" t="s">
        <v>173</v>
      </c>
      <c r="E31" s="29">
        <f>F31</f>
        <v>41.19</v>
      </c>
      <c r="F31" s="29">
        <f>G31+H31+I31</f>
        <v>41.19</v>
      </c>
      <c r="G31" s="29">
        <v>40.79</v>
      </c>
      <c r="H31" s="29"/>
      <c r="I31" s="29">
        <v>0.4</v>
      </c>
      <c r="J31" s="103"/>
      <c r="K31" s="103"/>
      <c r="L31" s="103"/>
      <c r="M31" s="103"/>
      <c r="N31" s="103"/>
      <c r="O31" s="103"/>
      <c r="P31" s="103"/>
      <c r="Q31" s="103"/>
      <c r="R31" s="103"/>
    </row>
    <row r="32" ht="27" customHeight="1" spans="1:18">
      <c r="A32" s="92" t="s">
        <v>163</v>
      </c>
      <c r="B32" s="92" t="s">
        <v>145</v>
      </c>
      <c r="C32" s="92"/>
      <c r="D32" s="93" t="s">
        <v>174</v>
      </c>
      <c r="E32" s="29">
        <f>F32</f>
        <v>0</v>
      </c>
      <c r="F32" s="29">
        <f>G32+H32+I32</f>
        <v>0</v>
      </c>
      <c r="G32" s="103"/>
      <c r="H32" s="103"/>
      <c r="I32" s="29"/>
      <c r="J32" s="29">
        <v>335.02</v>
      </c>
      <c r="K32" s="29"/>
      <c r="L32" s="29">
        <v>335.02</v>
      </c>
      <c r="M32" s="103"/>
      <c r="N32" s="103"/>
      <c r="O32" s="103"/>
      <c r="P32" s="103"/>
      <c r="Q32" s="103"/>
      <c r="R32" s="103"/>
    </row>
    <row r="33" ht="27" customHeight="1" spans="1:18">
      <c r="A33" s="92" t="s">
        <v>169</v>
      </c>
      <c r="B33" s="92" t="s">
        <v>148</v>
      </c>
      <c r="C33" s="92" t="s">
        <v>137</v>
      </c>
      <c r="D33" s="93" t="s">
        <v>175</v>
      </c>
      <c r="E33" s="29">
        <f>F33</f>
        <v>0</v>
      </c>
      <c r="F33" s="29">
        <f>G33+H33+I33</f>
        <v>0</v>
      </c>
      <c r="G33" s="103"/>
      <c r="H33" s="103"/>
      <c r="I33" s="29"/>
      <c r="J33" s="29">
        <v>335.02</v>
      </c>
      <c r="K33" s="29"/>
      <c r="L33" s="29">
        <v>335.02</v>
      </c>
      <c r="M33" s="103"/>
      <c r="N33" s="103"/>
      <c r="O33" s="103"/>
      <c r="P33" s="103"/>
      <c r="Q33" s="103"/>
      <c r="R33" s="103"/>
    </row>
    <row r="34" ht="27" customHeight="1" spans="1:18">
      <c r="A34" s="92" t="s">
        <v>176</v>
      </c>
      <c r="B34" s="92"/>
      <c r="C34" s="92"/>
      <c r="D34" s="93" t="s">
        <v>177</v>
      </c>
      <c r="E34" s="29">
        <v>13.69</v>
      </c>
      <c r="F34" s="29">
        <v>13.69</v>
      </c>
      <c r="G34" s="29">
        <v>13.69</v>
      </c>
      <c r="H34" s="103"/>
      <c r="I34" s="103"/>
      <c r="J34" s="103"/>
      <c r="K34" s="103"/>
      <c r="L34" s="103"/>
      <c r="M34" s="103"/>
      <c r="N34" s="103"/>
      <c r="O34" s="103"/>
      <c r="P34" s="103"/>
      <c r="Q34" s="103"/>
      <c r="R34" s="103"/>
    </row>
    <row r="35" ht="27" customHeight="1" spans="1:18">
      <c r="A35" s="92" t="s">
        <v>178</v>
      </c>
      <c r="B35" s="92" t="s">
        <v>167</v>
      </c>
      <c r="C35" s="92"/>
      <c r="D35" s="93" t="s">
        <v>179</v>
      </c>
      <c r="E35" s="29">
        <v>13.69</v>
      </c>
      <c r="F35" s="29">
        <v>13.69</v>
      </c>
      <c r="G35" s="29">
        <v>13.69</v>
      </c>
      <c r="H35" s="103"/>
      <c r="I35" s="103"/>
      <c r="J35" s="103"/>
      <c r="K35" s="103"/>
      <c r="L35" s="103"/>
      <c r="M35" s="103"/>
      <c r="N35" s="103"/>
      <c r="O35" s="103"/>
      <c r="P35" s="103"/>
      <c r="Q35" s="103"/>
      <c r="R35" s="103"/>
    </row>
    <row r="36" ht="27" customHeight="1" spans="1:18">
      <c r="A36" s="92" t="s">
        <v>180</v>
      </c>
      <c r="B36" s="92" t="s">
        <v>170</v>
      </c>
      <c r="C36" s="92" t="s">
        <v>124</v>
      </c>
      <c r="D36" s="93" t="s">
        <v>181</v>
      </c>
      <c r="E36" s="29">
        <v>13.69</v>
      </c>
      <c r="F36" s="29">
        <v>13.69</v>
      </c>
      <c r="G36" s="29">
        <v>13.69</v>
      </c>
      <c r="H36" s="103"/>
      <c r="I36" s="103"/>
      <c r="J36" s="103"/>
      <c r="K36" s="103"/>
      <c r="L36" s="103"/>
      <c r="M36" s="103"/>
      <c r="N36" s="103"/>
      <c r="O36" s="103"/>
      <c r="P36" s="103"/>
      <c r="Q36" s="103"/>
      <c r="R36" s="103"/>
    </row>
    <row r="37" ht="27" customHeight="1" spans="1:18">
      <c r="A37" s="92" t="s">
        <v>182</v>
      </c>
      <c r="B37" s="92"/>
      <c r="C37" s="92"/>
      <c r="D37" s="93" t="s">
        <v>183</v>
      </c>
      <c r="E37" s="29">
        <v>24.05</v>
      </c>
      <c r="F37" s="29">
        <v>24.05</v>
      </c>
      <c r="G37" s="29">
        <v>24.05</v>
      </c>
      <c r="H37" s="103"/>
      <c r="I37" s="103"/>
      <c r="J37" s="103"/>
      <c r="K37" s="103"/>
      <c r="L37" s="103"/>
      <c r="M37" s="103"/>
      <c r="N37" s="103"/>
      <c r="O37" s="103"/>
      <c r="P37" s="103"/>
      <c r="Q37" s="103"/>
      <c r="R37" s="103"/>
    </row>
    <row r="38" ht="27" customHeight="1" spans="1:18">
      <c r="A38" s="92" t="s">
        <v>184</v>
      </c>
      <c r="B38" s="92" t="s">
        <v>124</v>
      </c>
      <c r="C38" s="92"/>
      <c r="D38" s="93" t="s">
        <v>185</v>
      </c>
      <c r="E38" s="29">
        <v>24.05</v>
      </c>
      <c r="F38" s="29">
        <v>24.05</v>
      </c>
      <c r="G38" s="29">
        <v>24.05</v>
      </c>
      <c r="H38" s="103"/>
      <c r="I38" s="103"/>
      <c r="J38" s="103"/>
      <c r="K38" s="103"/>
      <c r="L38" s="103"/>
      <c r="M38" s="103"/>
      <c r="N38" s="103"/>
      <c r="O38" s="103"/>
      <c r="P38" s="103"/>
      <c r="Q38" s="103"/>
      <c r="R38" s="103"/>
    </row>
    <row r="39" ht="27" customHeight="1" spans="1:18">
      <c r="A39" s="92" t="s">
        <v>186</v>
      </c>
      <c r="B39" s="92" t="s">
        <v>131</v>
      </c>
      <c r="C39" s="92" t="s">
        <v>187</v>
      </c>
      <c r="D39" s="93" t="s">
        <v>166</v>
      </c>
      <c r="E39" s="29">
        <v>24.05</v>
      </c>
      <c r="F39" s="29">
        <v>24.05</v>
      </c>
      <c r="G39" s="29">
        <v>24.05</v>
      </c>
      <c r="H39" s="103"/>
      <c r="I39" s="103"/>
      <c r="J39" s="103"/>
      <c r="K39" s="103"/>
      <c r="L39" s="103"/>
      <c r="M39" s="103"/>
      <c r="N39" s="103"/>
      <c r="O39" s="103"/>
      <c r="P39" s="103"/>
      <c r="Q39" s="103"/>
      <c r="R39" s="103"/>
    </row>
    <row r="40" ht="27" customHeight="1" spans="1:18">
      <c r="A40" s="92"/>
      <c r="B40" s="92"/>
      <c r="C40" s="92"/>
      <c r="D40" s="93"/>
      <c r="E40" s="103"/>
      <c r="F40" s="103"/>
      <c r="G40" s="103"/>
      <c r="H40" s="103"/>
      <c r="I40" s="103"/>
      <c r="J40" s="103"/>
      <c r="K40" s="103"/>
      <c r="L40" s="103"/>
      <c r="M40" s="103"/>
      <c r="N40" s="103"/>
      <c r="O40" s="103"/>
      <c r="P40" s="103"/>
      <c r="Q40" s="103"/>
      <c r="R40" s="103"/>
    </row>
    <row r="41" ht="27" customHeight="1" spans="1:18">
      <c r="A41" s="92"/>
      <c r="B41" s="92"/>
      <c r="C41" s="92"/>
      <c r="D41" s="93"/>
      <c r="E41" s="103"/>
      <c r="F41" s="103"/>
      <c r="G41" s="103"/>
      <c r="H41" s="103"/>
      <c r="I41" s="103"/>
      <c r="J41" s="103"/>
      <c r="K41" s="103"/>
      <c r="L41" s="103"/>
      <c r="M41" s="103"/>
      <c r="N41" s="103"/>
      <c r="O41" s="103"/>
      <c r="P41" s="103"/>
      <c r="Q41" s="103"/>
      <c r="R41" s="103"/>
    </row>
    <row r="42" ht="27" customHeight="1" spans="1:18">
      <c r="A42" s="92"/>
      <c r="B42" s="92"/>
      <c r="C42" s="92"/>
      <c r="D42" s="93"/>
      <c r="E42" s="103"/>
      <c r="F42" s="103"/>
      <c r="G42" s="103"/>
      <c r="H42" s="103"/>
      <c r="I42" s="103"/>
      <c r="J42" s="103"/>
      <c r="K42" s="103"/>
      <c r="L42" s="103"/>
      <c r="M42" s="103"/>
      <c r="N42" s="103"/>
      <c r="O42" s="103"/>
      <c r="P42" s="103"/>
      <c r="Q42" s="103"/>
      <c r="R42" s="103"/>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527777777778" right="0.196527777777778" top="0.55" bottom="0.668055555555556" header="0.354166666666667" footer="0"/>
  <pageSetup paperSize="9" scale="7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9"/>
  <sheetViews>
    <sheetView showGridLines="0" showZeros="0" workbookViewId="0">
      <selection activeCell="F20" sqref="F20"/>
    </sheetView>
  </sheetViews>
  <sheetFormatPr defaultColWidth="9.16666666666667" defaultRowHeight="12.75" customHeight="1"/>
  <cols>
    <col min="1" max="1" width="11.6666666666667" customWidth="1"/>
    <col min="2" max="2" width="8.33333333333333" customWidth="1"/>
    <col min="3" max="3" width="7.83333333333333" customWidth="1"/>
    <col min="4" max="4" width="37" customWidth="1"/>
    <col min="5" max="8" width="18.1666666666667" customWidth="1"/>
  </cols>
  <sheetData>
    <row r="1" ht="25.5" customHeight="1" spans="1:9">
      <c r="A1" s="2" t="s">
        <v>300</v>
      </c>
      <c r="B1" s="82"/>
      <c r="C1" s="82"/>
      <c r="D1" s="82"/>
      <c r="E1" s="82"/>
      <c r="F1" s="82"/>
      <c r="G1" s="82"/>
      <c r="H1" s="82"/>
      <c r="I1" s="52"/>
    </row>
    <row r="2" ht="25.5" customHeight="1" spans="1:9">
      <c r="A2" s="83" t="s">
        <v>301</v>
      </c>
      <c r="B2" s="83"/>
      <c r="C2" s="83"/>
      <c r="D2" s="83"/>
      <c r="E2" s="83"/>
      <c r="F2" s="83"/>
      <c r="G2" s="83"/>
      <c r="H2" s="83"/>
      <c r="I2" s="52"/>
    </row>
    <row r="3" ht="25.5" customHeight="1" spans="1:9">
      <c r="A3" s="53" t="s">
        <v>2</v>
      </c>
      <c r="B3" s="53"/>
      <c r="C3" s="53"/>
      <c r="D3" s="116"/>
      <c r="E3" s="116"/>
      <c r="F3" s="116"/>
      <c r="G3" s="116"/>
      <c r="H3" s="162" t="s">
        <v>85</v>
      </c>
      <c r="I3" s="52"/>
    </row>
    <row r="4" ht="25.5" customHeight="1" spans="1:9">
      <c r="A4" s="154" t="s">
        <v>196</v>
      </c>
      <c r="B4" s="154"/>
      <c r="C4" s="154"/>
      <c r="D4" s="154"/>
      <c r="E4" s="163" t="s">
        <v>197</v>
      </c>
      <c r="F4" s="164"/>
      <c r="G4" s="163"/>
      <c r="H4" s="165"/>
      <c r="I4" s="57"/>
    </row>
    <row r="5" ht="25.5" customHeight="1" spans="1:9">
      <c r="A5" s="69" t="s">
        <v>112</v>
      </c>
      <c r="B5" s="69"/>
      <c r="C5" s="69"/>
      <c r="D5" s="86" t="s">
        <v>113</v>
      </c>
      <c r="E5" s="69" t="s">
        <v>106</v>
      </c>
      <c r="F5" s="69" t="s">
        <v>199</v>
      </c>
      <c r="G5" s="69" t="s">
        <v>200</v>
      </c>
      <c r="H5" s="69" t="s">
        <v>201</v>
      </c>
      <c r="I5" s="57"/>
    </row>
    <row r="6" ht="35.25" customHeight="1" spans="1:9">
      <c r="A6" s="69" t="s">
        <v>114</v>
      </c>
      <c r="B6" s="69" t="s">
        <v>115</v>
      </c>
      <c r="C6" s="69" t="s">
        <v>116</v>
      </c>
      <c r="D6" s="86"/>
      <c r="E6" s="69"/>
      <c r="F6" s="69"/>
      <c r="G6" s="69"/>
      <c r="H6" s="69"/>
      <c r="I6" s="57"/>
    </row>
    <row r="7" s="1" customFormat="1" ht="24.95" customHeight="1" spans="1:9">
      <c r="A7" s="88"/>
      <c r="B7" s="88"/>
      <c r="C7" s="88"/>
      <c r="D7" s="89" t="s">
        <v>106</v>
      </c>
      <c r="E7" s="17">
        <f>F7+G7+H7</f>
        <v>621.55</v>
      </c>
      <c r="F7" s="17">
        <f t="shared" ref="F7:H7" si="0">F8+F11+F14+F17+F22+F25+F34+F37</f>
        <v>500.38</v>
      </c>
      <c r="G7" s="17">
        <f>G8+G11+G14+G17+G22+G25+G34+G37</f>
        <v>112.9</v>
      </c>
      <c r="H7" s="17">
        <f>H8+H11+H14+H17+H22+H25+H34+H37</f>
        <v>8.27</v>
      </c>
      <c r="I7" s="57"/>
    </row>
    <row r="8" ht="24.95" customHeight="1" spans="1:9">
      <c r="A8" s="88" t="s">
        <v>117</v>
      </c>
      <c r="B8" s="88"/>
      <c r="C8" s="88"/>
      <c r="D8" s="89" t="s">
        <v>118</v>
      </c>
      <c r="E8" s="17">
        <v>250.89</v>
      </c>
      <c r="F8" s="17">
        <v>128.73</v>
      </c>
      <c r="G8" s="17">
        <v>112.9</v>
      </c>
      <c r="H8" s="17">
        <v>6.26</v>
      </c>
      <c r="I8" s="52"/>
    </row>
    <row r="9" ht="24.95" customHeight="1" spans="1:9">
      <c r="A9" s="88" t="s">
        <v>119</v>
      </c>
      <c r="B9" s="88" t="s">
        <v>120</v>
      </c>
      <c r="C9" s="88"/>
      <c r="D9" s="89" t="s">
        <v>121</v>
      </c>
      <c r="E9" s="17">
        <v>250.89</v>
      </c>
      <c r="F9" s="17">
        <v>128.73</v>
      </c>
      <c r="G9" s="17">
        <v>112.9</v>
      </c>
      <c r="H9" s="17">
        <v>6.26</v>
      </c>
      <c r="I9" s="52"/>
    </row>
    <row r="10" ht="24.95" customHeight="1" spans="1:9">
      <c r="A10" s="88" t="s">
        <v>122</v>
      </c>
      <c r="B10" s="88" t="s">
        <v>123</v>
      </c>
      <c r="C10" s="88" t="s">
        <v>124</v>
      </c>
      <c r="D10" s="89" t="s">
        <v>125</v>
      </c>
      <c r="E10" s="17">
        <v>250.89</v>
      </c>
      <c r="F10" s="17">
        <v>128.73</v>
      </c>
      <c r="G10" s="17">
        <v>112.9</v>
      </c>
      <c r="H10" s="17">
        <v>6.26</v>
      </c>
      <c r="I10" s="52"/>
    </row>
    <row r="11" ht="24.95" customHeight="1" spans="1:9">
      <c r="A11" s="88" t="s">
        <v>126</v>
      </c>
      <c r="B11" s="88"/>
      <c r="C11" s="88"/>
      <c r="D11" s="89" t="s">
        <v>127</v>
      </c>
      <c r="E11" s="17">
        <v>27.8</v>
      </c>
      <c r="F11" s="17">
        <v>27.8</v>
      </c>
      <c r="G11" s="17"/>
      <c r="H11" s="17"/>
      <c r="I11" s="52"/>
    </row>
    <row r="12" ht="24.95" customHeight="1" spans="1:9">
      <c r="A12" s="88" t="s">
        <v>128</v>
      </c>
      <c r="B12" s="88" t="s">
        <v>124</v>
      </c>
      <c r="C12" s="88"/>
      <c r="D12" s="89" t="s">
        <v>129</v>
      </c>
      <c r="E12" s="17">
        <v>27.8</v>
      </c>
      <c r="F12" s="17">
        <v>27.8</v>
      </c>
      <c r="G12" s="17"/>
      <c r="H12" s="17"/>
      <c r="I12" s="52"/>
    </row>
    <row r="13" ht="24.95" customHeight="1" spans="1:9">
      <c r="A13" s="88" t="s">
        <v>130</v>
      </c>
      <c r="B13" s="88" t="s">
        <v>131</v>
      </c>
      <c r="C13" s="88" t="s">
        <v>132</v>
      </c>
      <c r="D13" s="89" t="s">
        <v>133</v>
      </c>
      <c r="E13" s="17">
        <v>27.8</v>
      </c>
      <c r="F13" s="17">
        <v>27.8</v>
      </c>
      <c r="G13" s="17"/>
      <c r="H13" s="95"/>
      <c r="I13" s="52"/>
    </row>
    <row r="14" ht="24.95" customHeight="1" spans="1:9">
      <c r="A14" s="88" t="s">
        <v>134</v>
      </c>
      <c r="B14" s="88"/>
      <c r="C14" s="88"/>
      <c r="D14" s="89" t="s">
        <v>135</v>
      </c>
      <c r="E14" s="17">
        <v>23.92</v>
      </c>
      <c r="F14" s="17">
        <v>23.92</v>
      </c>
      <c r="G14" s="17"/>
      <c r="H14" s="17"/>
      <c r="I14" s="52"/>
    </row>
    <row r="15" ht="24.95" customHeight="1" spans="1:9">
      <c r="A15" s="88" t="s">
        <v>136</v>
      </c>
      <c r="B15" s="88" t="s">
        <v>137</v>
      </c>
      <c r="C15" s="88"/>
      <c r="D15" s="89" t="s">
        <v>138</v>
      </c>
      <c r="E15" s="17">
        <v>23.92</v>
      </c>
      <c r="F15" s="17">
        <v>23.92</v>
      </c>
      <c r="G15" s="17"/>
      <c r="H15" s="17"/>
      <c r="I15" s="52"/>
    </row>
    <row r="16" ht="24.95" customHeight="1" spans="1:9">
      <c r="A16" s="88" t="s">
        <v>139</v>
      </c>
      <c r="B16" s="88" t="s">
        <v>140</v>
      </c>
      <c r="C16" s="88" t="s">
        <v>137</v>
      </c>
      <c r="D16" s="89" t="s">
        <v>141</v>
      </c>
      <c r="E16" s="17">
        <v>23.92</v>
      </c>
      <c r="F16" s="17">
        <v>23.92</v>
      </c>
      <c r="G16" s="17"/>
      <c r="H16" s="17"/>
      <c r="I16" s="52"/>
    </row>
    <row r="17" ht="24.95" customHeight="1" spans="1:9">
      <c r="A17" s="88" t="s">
        <v>142</v>
      </c>
      <c r="B17" s="88"/>
      <c r="C17" s="88"/>
      <c r="D17" s="89" t="s">
        <v>143</v>
      </c>
      <c r="E17" s="17">
        <f>F17+G17+H17</f>
        <v>61.82</v>
      </c>
      <c r="F17" s="17">
        <f t="shared" ref="F17:H17" si="1">F18+F20</f>
        <v>61.82</v>
      </c>
      <c r="G17" s="17">
        <f>G18+G20</f>
        <v>0</v>
      </c>
      <c r="H17" s="17">
        <f>H18+H20</f>
        <v>0</v>
      </c>
      <c r="I17" s="52"/>
    </row>
    <row r="18" s="81" customFormat="1" ht="24.95" customHeight="1" spans="1:9">
      <c r="A18" s="88" t="s">
        <v>144</v>
      </c>
      <c r="B18" s="88" t="s">
        <v>145</v>
      </c>
      <c r="C18" s="88"/>
      <c r="D18" s="89" t="s">
        <v>146</v>
      </c>
      <c r="E18" s="17">
        <v>51.58</v>
      </c>
      <c r="F18" s="17">
        <v>51.58</v>
      </c>
      <c r="G18" s="17"/>
      <c r="H18" s="17"/>
      <c r="I18" s="161"/>
    </row>
    <row r="19" s="81" customFormat="1" ht="24.95" customHeight="1" spans="1:9">
      <c r="A19" s="88" t="s">
        <v>147</v>
      </c>
      <c r="B19" s="88" t="s">
        <v>148</v>
      </c>
      <c r="C19" s="88" t="s">
        <v>149</v>
      </c>
      <c r="D19" s="89" t="s">
        <v>150</v>
      </c>
      <c r="E19" s="17">
        <v>51.58</v>
      </c>
      <c r="F19" s="17">
        <v>51.58</v>
      </c>
      <c r="G19" s="17"/>
      <c r="H19" s="17"/>
      <c r="I19" s="161"/>
    </row>
    <row r="20" s="81" customFormat="1" ht="24.95" customHeight="1" spans="1:9">
      <c r="A20" s="88" t="s">
        <v>144</v>
      </c>
      <c r="B20" s="88" t="s">
        <v>151</v>
      </c>
      <c r="C20" s="88"/>
      <c r="D20" s="89" t="s">
        <v>152</v>
      </c>
      <c r="E20" s="17">
        <v>10.24</v>
      </c>
      <c r="F20" s="17">
        <v>10.24</v>
      </c>
      <c r="G20" s="17"/>
      <c r="H20" s="17"/>
      <c r="I20" s="161"/>
    </row>
    <row r="21" s="81" customFormat="1" ht="24.95" customHeight="1" spans="1:9">
      <c r="A21" s="88" t="s">
        <v>147</v>
      </c>
      <c r="B21" s="88" t="s">
        <v>153</v>
      </c>
      <c r="C21" s="88" t="s">
        <v>124</v>
      </c>
      <c r="D21" s="89" t="s">
        <v>154</v>
      </c>
      <c r="E21" s="17">
        <v>10.24</v>
      </c>
      <c r="F21" s="17">
        <v>10.24</v>
      </c>
      <c r="G21" s="17"/>
      <c r="H21" s="17"/>
      <c r="I21" s="161"/>
    </row>
    <row r="22" s="81" customFormat="1" ht="24.95" customHeight="1" spans="1:9">
      <c r="A22" s="88" t="s">
        <v>155</v>
      </c>
      <c r="B22" s="88"/>
      <c r="C22" s="88"/>
      <c r="D22" s="89" t="s">
        <v>156</v>
      </c>
      <c r="E22" s="17">
        <v>14.82</v>
      </c>
      <c r="F22" s="17">
        <v>14.82</v>
      </c>
      <c r="G22" s="17"/>
      <c r="H22" s="17"/>
      <c r="I22" s="161"/>
    </row>
    <row r="23" s="81" customFormat="1" ht="24.95" customHeight="1" spans="1:8">
      <c r="A23" s="90" t="s">
        <v>157</v>
      </c>
      <c r="B23" s="90" t="s">
        <v>149</v>
      </c>
      <c r="C23" s="90"/>
      <c r="D23" s="91" t="s">
        <v>158</v>
      </c>
      <c r="E23" s="17">
        <v>14.82</v>
      </c>
      <c r="F23" s="17">
        <v>14.82</v>
      </c>
      <c r="G23" s="17"/>
      <c r="H23" s="17"/>
    </row>
    <row r="24" s="81" customFormat="1" ht="24.95" customHeight="1" spans="1:8">
      <c r="A24" s="92" t="s">
        <v>159</v>
      </c>
      <c r="B24" s="92" t="s">
        <v>160</v>
      </c>
      <c r="C24" s="92" t="s">
        <v>124</v>
      </c>
      <c r="D24" s="89" t="s">
        <v>158</v>
      </c>
      <c r="E24" s="17">
        <v>14.82</v>
      </c>
      <c r="F24" s="17">
        <v>14.82</v>
      </c>
      <c r="G24" s="17"/>
      <c r="H24" s="17"/>
    </row>
    <row r="25" s="81" customFormat="1" ht="24.95" customHeight="1" spans="1:8">
      <c r="A25" s="92" t="s">
        <v>161</v>
      </c>
      <c r="B25" s="92"/>
      <c r="C25" s="92"/>
      <c r="D25" s="89" t="s">
        <v>162</v>
      </c>
      <c r="E25" s="17">
        <f t="shared" ref="E25:E33" si="2">F25+G25+H25</f>
        <v>207.56</v>
      </c>
      <c r="F25" s="17">
        <f t="shared" ref="F25:H25" si="3">F26+F28+F30+F32</f>
        <v>205.55</v>
      </c>
      <c r="G25" s="17">
        <f>G26+G28+G30+G32</f>
        <v>0</v>
      </c>
      <c r="H25" s="17">
        <f>H26+H28+H30+H32</f>
        <v>2.01</v>
      </c>
    </row>
    <row r="26" s="81" customFormat="1" ht="24.95" customHeight="1" spans="1:8">
      <c r="A26" s="92" t="s">
        <v>163</v>
      </c>
      <c r="B26" s="92" t="s">
        <v>124</v>
      </c>
      <c r="C26" s="92"/>
      <c r="D26" s="89" t="s">
        <v>164</v>
      </c>
      <c r="E26" s="17">
        <f>F26+G26+H26</f>
        <v>96.56</v>
      </c>
      <c r="F26" s="17">
        <v>95.35</v>
      </c>
      <c r="G26" s="17"/>
      <c r="H26" s="17">
        <v>1.21</v>
      </c>
    </row>
    <row r="27" s="81" customFormat="1" ht="24.95" customHeight="1" spans="1:8">
      <c r="A27" s="74" t="s">
        <v>161</v>
      </c>
      <c r="B27" s="92" t="s">
        <v>131</v>
      </c>
      <c r="C27" s="92" t="s">
        <v>165</v>
      </c>
      <c r="D27" s="89" t="s">
        <v>166</v>
      </c>
      <c r="E27" s="17">
        <f>F27+G27+H27</f>
        <v>96.56</v>
      </c>
      <c r="F27" s="17">
        <v>95.35</v>
      </c>
      <c r="G27" s="17"/>
      <c r="H27" s="17">
        <v>1.21</v>
      </c>
    </row>
    <row r="28" s="81" customFormat="1" ht="24.95" customHeight="1" spans="1:8">
      <c r="A28" s="92" t="s">
        <v>163</v>
      </c>
      <c r="B28" s="92" t="s">
        <v>167</v>
      </c>
      <c r="C28" s="92"/>
      <c r="D28" s="89" t="s">
        <v>168</v>
      </c>
      <c r="E28" s="17">
        <f>F28+G28+H28</f>
        <v>69.81</v>
      </c>
      <c r="F28" s="17">
        <v>69.41</v>
      </c>
      <c r="G28" s="17"/>
      <c r="H28" s="17">
        <v>0.4</v>
      </c>
    </row>
    <row r="29" s="81" customFormat="1" ht="24.95" customHeight="1" spans="1:8">
      <c r="A29" s="92" t="s">
        <v>169</v>
      </c>
      <c r="B29" s="92" t="s">
        <v>170</v>
      </c>
      <c r="C29" s="92" t="s">
        <v>165</v>
      </c>
      <c r="D29" s="89" t="s">
        <v>171</v>
      </c>
      <c r="E29" s="17">
        <f>F29+G29+H29</f>
        <v>69.81</v>
      </c>
      <c r="F29" s="17">
        <v>69.41</v>
      </c>
      <c r="G29" s="17"/>
      <c r="H29" s="17">
        <v>0.4</v>
      </c>
    </row>
    <row r="30" ht="27" customHeight="1" spans="1:8">
      <c r="A30" s="92" t="s">
        <v>163</v>
      </c>
      <c r="B30" s="92" t="s">
        <v>120</v>
      </c>
      <c r="C30" s="92"/>
      <c r="D30" s="89" t="s">
        <v>172</v>
      </c>
      <c r="E30" s="17">
        <f>F30+G30+H30</f>
        <v>41.19</v>
      </c>
      <c r="F30" s="17">
        <v>40.79</v>
      </c>
      <c r="G30" s="17"/>
      <c r="H30" s="17">
        <v>0.4</v>
      </c>
    </row>
    <row r="31" ht="27" customHeight="1" spans="1:8">
      <c r="A31" s="92" t="s">
        <v>169</v>
      </c>
      <c r="B31" s="92" t="s">
        <v>123</v>
      </c>
      <c r="C31" s="92" t="s">
        <v>165</v>
      </c>
      <c r="D31" s="89" t="s">
        <v>173</v>
      </c>
      <c r="E31" s="17">
        <f>F31+G31+H31</f>
        <v>41.19</v>
      </c>
      <c r="F31" s="17">
        <v>40.79</v>
      </c>
      <c r="G31" s="17"/>
      <c r="H31" s="17">
        <v>0.4</v>
      </c>
    </row>
    <row r="32" ht="27" customHeight="1" spans="1:8">
      <c r="A32" s="92" t="s">
        <v>163</v>
      </c>
      <c r="B32" s="92" t="s">
        <v>145</v>
      </c>
      <c r="C32" s="92"/>
      <c r="D32" s="89" t="s">
        <v>174</v>
      </c>
      <c r="E32" s="17">
        <f>F32+G32+H32</f>
        <v>0</v>
      </c>
      <c r="F32" s="103"/>
      <c r="G32" s="103"/>
      <c r="H32" s="17"/>
    </row>
    <row r="33" ht="27" customHeight="1" spans="1:8">
      <c r="A33" s="92" t="s">
        <v>169</v>
      </c>
      <c r="B33" s="92" t="s">
        <v>148</v>
      </c>
      <c r="C33" s="92" t="s">
        <v>137</v>
      </c>
      <c r="D33" s="89" t="s">
        <v>175</v>
      </c>
      <c r="E33" s="17">
        <f>F33+G33+H33</f>
        <v>0</v>
      </c>
      <c r="F33" s="103"/>
      <c r="G33" s="103"/>
      <c r="H33" s="17"/>
    </row>
    <row r="34" ht="27" customHeight="1" spans="1:8">
      <c r="A34" s="92" t="s">
        <v>176</v>
      </c>
      <c r="B34" s="92"/>
      <c r="C34" s="92"/>
      <c r="D34" s="89" t="s">
        <v>177</v>
      </c>
      <c r="E34" s="17">
        <v>13.69</v>
      </c>
      <c r="F34" s="17">
        <v>13.69</v>
      </c>
      <c r="G34" s="103"/>
      <c r="H34" s="103"/>
    </row>
    <row r="35" ht="27" customHeight="1" spans="1:8">
      <c r="A35" s="92" t="s">
        <v>178</v>
      </c>
      <c r="B35" s="92" t="s">
        <v>167</v>
      </c>
      <c r="C35" s="92"/>
      <c r="D35" s="89" t="s">
        <v>179</v>
      </c>
      <c r="E35" s="17">
        <v>13.69</v>
      </c>
      <c r="F35" s="17">
        <v>13.69</v>
      </c>
      <c r="G35" s="103"/>
      <c r="H35" s="103"/>
    </row>
    <row r="36" ht="27" customHeight="1" spans="1:8">
      <c r="A36" s="92" t="s">
        <v>180</v>
      </c>
      <c r="B36" s="92" t="s">
        <v>170</v>
      </c>
      <c r="C36" s="92" t="s">
        <v>124</v>
      </c>
      <c r="D36" s="89" t="s">
        <v>181</v>
      </c>
      <c r="E36" s="17">
        <v>13.69</v>
      </c>
      <c r="F36" s="17">
        <v>13.69</v>
      </c>
      <c r="G36" s="103"/>
      <c r="H36" s="103"/>
    </row>
    <row r="37" ht="27" customHeight="1" spans="1:8">
      <c r="A37" s="92" t="s">
        <v>182</v>
      </c>
      <c r="B37" s="92"/>
      <c r="C37" s="92"/>
      <c r="D37" s="89" t="s">
        <v>183</v>
      </c>
      <c r="E37" s="17">
        <v>24.05</v>
      </c>
      <c r="F37" s="17">
        <v>24.05</v>
      </c>
      <c r="G37" s="103"/>
      <c r="H37" s="103"/>
    </row>
    <row r="38" ht="27" customHeight="1" spans="1:8">
      <c r="A38" s="92" t="s">
        <v>184</v>
      </c>
      <c r="B38" s="92" t="s">
        <v>124</v>
      </c>
      <c r="C38" s="92"/>
      <c r="D38" s="89" t="s">
        <v>185</v>
      </c>
      <c r="E38" s="17">
        <v>24.05</v>
      </c>
      <c r="F38" s="17">
        <v>24.05</v>
      </c>
      <c r="G38" s="103"/>
      <c r="H38" s="103"/>
    </row>
    <row r="39" ht="27" customHeight="1" spans="1:8">
      <c r="A39" s="92" t="s">
        <v>186</v>
      </c>
      <c r="B39" s="92" t="s">
        <v>131</v>
      </c>
      <c r="C39" s="92" t="s">
        <v>187</v>
      </c>
      <c r="D39" s="89" t="s">
        <v>166</v>
      </c>
      <c r="E39" s="17">
        <v>24.05</v>
      </c>
      <c r="F39" s="17">
        <v>24.05</v>
      </c>
      <c r="G39" s="103"/>
      <c r="H39" s="103"/>
    </row>
  </sheetData>
  <mergeCells count="7">
    <mergeCell ref="A4:D4"/>
    <mergeCell ref="A5:C5"/>
    <mergeCell ref="D5:D6"/>
    <mergeCell ref="E5:E6"/>
    <mergeCell ref="F5:F6"/>
    <mergeCell ref="G5:G6"/>
    <mergeCell ref="H5:H6"/>
  </mergeCells>
  <printOptions horizontalCentered="1"/>
  <pageMargins left="0.196527777777778" right="0.196527777777778" top="0.21875" bottom="0.16875" header="0" footer="0"/>
  <pageSetup paperSize="9" scale="80"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31"/>
  <sheetViews>
    <sheetView showGridLines="0" showZeros="0" topLeftCell="B1" workbookViewId="0">
      <pane ySplit="5" topLeftCell="A6" activePane="bottomLeft" state="frozen"/>
      <selection/>
      <selection pane="bottomLeft" activeCell="I15" sqref="I15"/>
    </sheetView>
  </sheetViews>
  <sheetFormatPr defaultColWidth="9.16666666666667" defaultRowHeight="12.75" customHeight="1"/>
  <cols>
    <col min="1" max="1" width="10.1666666666667" customWidth="1"/>
    <col min="2" max="2" width="8.16666666666667" customWidth="1"/>
    <col min="3" max="3" width="6.33333333333333" customWidth="1"/>
    <col min="4" max="4" width="30.6666666666667" customWidth="1"/>
    <col min="5" max="5" width="12.5" customWidth="1"/>
    <col min="6"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4">
      <c r="A1" s="2" t="s">
        <v>302</v>
      </c>
      <c r="B1" s="121"/>
      <c r="C1" s="121"/>
      <c r="D1" s="122"/>
      <c r="E1" s="142"/>
      <c r="F1" s="142"/>
      <c r="G1" s="142"/>
      <c r="H1" s="142"/>
      <c r="I1" s="142"/>
      <c r="J1" s="142"/>
      <c r="K1" s="142"/>
      <c r="L1" s="142"/>
      <c r="M1" s="142"/>
      <c r="N1" s="142"/>
      <c r="O1" s="122"/>
      <c r="P1" s="122"/>
      <c r="Q1" s="142"/>
      <c r="R1" s="142"/>
      <c r="S1" s="142"/>
      <c r="T1" s="149"/>
      <c r="U1" s="149"/>
      <c r="V1" s="52"/>
      <c r="W1" s="52"/>
      <c r="X1" s="52"/>
    </row>
    <row r="2" ht="23.25" customHeight="1" spans="1:24">
      <c r="A2" s="147" t="s">
        <v>303</v>
      </c>
      <c r="B2" s="147"/>
      <c r="C2" s="147"/>
      <c r="D2" s="147"/>
      <c r="E2" s="147"/>
      <c r="F2" s="147"/>
      <c r="G2" s="147"/>
      <c r="H2" s="147"/>
      <c r="I2" s="147"/>
      <c r="J2" s="147"/>
      <c r="K2" s="147"/>
      <c r="L2" s="147"/>
      <c r="M2" s="147"/>
      <c r="N2" s="147"/>
      <c r="O2" s="147"/>
      <c r="P2" s="147"/>
      <c r="Q2" s="147"/>
      <c r="R2" s="147"/>
      <c r="S2" s="147"/>
      <c r="T2" s="147"/>
      <c r="U2" s="147"/>
      <c r="V2" s="52"/>
      <c r="W2" s="52"/>
      <c r="X2" s="52"/>
    </row>
    <row r="3" ht="23.25" customHeight="1" spans="1:24">
      <c r="A3" s="123" t="s">
        <v>2</v>
      </c>
      <c r="B3" s="124"/>
      <c r="C3" s="124"/>
      <c r="D3" s="124"/>
      <c r="E3" s="124"/>
      <c r="F3" s="124"/>
      <c r="G3" s="124"/>
      <c r="H3" s="142"/>
      <c r="I3" s="142"/>
      <c r="J3" s="142"/>
      <c r="K3" s="142"/>
      <c r="L3" s="142"/>
      <c r="M3" s="142"/>
      <c r="N3" s="142"/>
      <c r="O3" s="122"/>
      <c r="P3" s="122"/>
      <c r="Q3" s="142"/>
      <c r="R3" s="142"/>
      <c r="S3" s="142"/>
      <c r="T3" s="150" t="s">
        <v>85</v>
      </c>
      <c r="U3" s="150"/>
      <c r="V3" s="52"/>
      <c r="W3" s="52"/>
      <c r="X3" s="52"/>
    </row>
    <row r="4" ht="23.25" customHeight="1" spans="1:24">
      <c r="A4" s="69" t="s">
        <v>196</v>
      </c>
      <c r="B4" s="69"/>
      <c r="C4" s="69"/>
      <c r="D4" s="9" t="s">
        <v>113</v>
      </c>
      <c r="E4" s="69" t="s">
        <v>213</v>
      </c>
      <c r="F4" s="69" t="s">
        <v>226</v>
      </c>
      <c r="G4" s="69"/>
      <c r="H4" s="69"/>
      <c r="I4" s="69"/>
      <c r="J4" s="69"/>
      <c r="K4" s="157" t="s">
        <v>227</v>
      </c>
      <c r="L4" s="157"/>
      <c r="M4" s="157"/>
      <c r="N4" s="157"/>
      <c r="O4" s="157"/>
      <c r="P4" s="157"/>
      <c r="Q4" s="157" t="s">
        <v>228</v>
      </c>
      <c r="R4" s="157" t="s">
        <v>229</v>
      </c>
      <c r="S4" s="157"/>
      <c r="T4" s="157"/>
      <c r="U4" s="157"/>
      <c r="V4" s="159"/>
      <c r="W4" s="159"/>
      <c r="X4" s="159"/>
    </row>
    <row r="5" ht="45.75" customHeight="1" spans="1:24">
      <c r="A5" s="69" t="s">
        <v>114</v>
      </c>
      <c r="B5" s="69" t="s">
        <v>115</v>
      </c>
      <c r="C5" s="69" t="s">
        <v>116</v>
      </c>
      <c r="D5" s="9"/>
      <c r="E5" s="69"/>
      <c r="F5" s="69" t="s">
        <v>106</v>
      </c>
      <c r="G5" s="69" t="s">
        <v>230</v>
      </c>
      <c r="H5" s="69" t="s">
        <v>231</v>
      </c>
      <c r="I5" s="14" t="s">
        <v>232</v>
      </c>
      <c r="J5" s="14" t="s">
        <v>233</v>
      </c>
      <c r="K5" s="157" t="s">
        <v>106</v>
      </c>
      <c r="L5" s="158" t="s">
        <v>234</v>
      </c>
      <c r="M5" s="158" t="s">
        <v>235</v>
      </c>
      <c r="N5" s="158" t="s">
        <v>236</v>
      </c>
      <c r="O5" s="158" t="s">
        <v>237</v>
      </c>
      <c r="P5" s="158" t="s">
        <v>238</v>
      </c>
      <c r="Q5" s="157"/>
      <c r="R5" s="157" t="s">
        <v>106</v>
      </c>
      <c r="S5" s="157" t="s">
        <v>239</v>
      </c>
      <c r="T5" s="157" t="s">
        <v>240</v>
      </c>
      <c r="U5" s="160" t="s">
        <v>229</v>
      </c>
      <c r="V5" s="57"/>
      <c r="W5" s="57"/>
      <c r="X5" s="57"/>
    </row>
    <row r="6" s="1" customFormat="1" ht="27" customHeight="1" spans="1:24">
      <c r="A6" s="88"/>
      <c r="B6" s="88"/>
      <c r="C6" s="88"/>
      <c r="D6" s="89" t="s">
        <v>106</v>
      </c>
      <c r="E6" s="17">
        <f>F6+K6+Q6+R6</f>
        <v>500.379</v>
      </c>
      <c r="F6" s="17">
        <f>G6+H6+I6+J6</f>
        <v>357.34</v>
      </c>
      <c r="G6" s="17">
        <f t="shared" ref="G6:J6" si="0">G7+G10+G13+G16+G19+G26</f>
        <v>187.94</v>
      </c>
      <c r="H6" s="17">
        <f>H7+H10+H13+H16+H19+H26</f>
        <v>72.1</v>
      </c>
      <c r="I6" s="17">
        <f>I7+I10+I13+I16+I19+I26</f>
        <v>5.48</v>
      </c>
      <c r="J6" s="17">
        <f>J7+J10+J13+J16+J19+J26</f>
        <v>91.82</v>
      </c>
      <c r="K6" s="17">
        <f>L6+M6+N6+O6+P6</f>
        <v>96.989</v>
      </c>
      <c r="L6" s="17">
        <f t="shared" ref="L6:Q6" si="1">L7+L10+L13+L16+L19+L26</f>
        <v>66.71</v>
      </c>
      <c r="M6" s="17">
        <f>M7+M10+M13+M16+M19+M26</f>
        <v>0</v>
      </c>
      <c r="N6" s="17">
        <f>N7+N10+N13+N16+N19+N26</f>
        <v>22.969</v>
      </c>
      <c r="O6" s="17">
        <f>O7+O10+O13+O16+O19+O26</f>
        <v>1.14</v>
      </c>
      <c r="P6" s="17">
        <f>P7+P10+P13+P16+P19+P26</f>
        <v>6.17</v>
      </c>
      <c r="Q6" s="17">
        <f>Q7+Q10+Q13+Q16+Q19+Q26</f>
        <v>39.36</v>
      </c>
      <c r="R6" s="17">
        <f>S6+T6+U6</f>
        <v>6.69</v>
      </c>
      <c r="S6" s="17">
        <f t="shared" ref="S6:U6" si="2">S7+S10+S13+S16+S19+S26</f>
        <v>0</v>
      </c>
      <c r="T6" s="17">
        <f>T7+T10+T13+T16+T19+T26</f>
        <v>0</v>
      </c>
      <c r="U6" s="17">
        <f>U7+U10+U13+U16+U19+U26</f>
        <v>6.69</v>
      </c>
      <c r="V6" s="57"/>
      <c r="W6" s="57"/>
      <c r="X6" s="57"/>
    </row>
    <row r="7" ht="27" customHeight="1" spans="1:24">
      <c r="A7" s="88" t="s">
        <v>117</v>
      </c>
      <c r="B7" s="88"/>
      <c r="C7" s="88"/>
      <c r="D7" s="89" t="s">
        <v>118</v>
      </c>
      <c r="E7" s="29">
        <f t="shared" ref="E7:E10" si="3">F7+K7+Q7+R7</f>
        <v>176.579</v>
      </c>
      <c r="F7" s="17">
        <f t="shared" ref="F6:F10" si="4">G7+H7+I7+J7</f>
        <v>128.72</v>
      </c>
      <c r="G7" s="17">
        <v>65.8</v>
      </c>
      <c r="H7" s="17">
        <v>57.44</v>
      </c>
      <c r="I7" s="17">
        <v>5.48</v>
      </c>
      <c r="J7" s="17"/>
      <c r="K7" s="17">
        <f t="shared" ref="K6:K10" si="5">L7+M7+N7+O7+P7</f>
        <v>34.169</v>
      </c>
      <c r="L7" s="17">
        <v>23.92</v>
      </c>
      <c r="M7" s="17"/>
      <c r="N7" s="17">
        <v>7.999</v>
      </c>
      <c r="O7" s="17">
        <v>1.14</v>
      </c>
      <c r="P7" s="17">
        <v>1.11</v>
      </c>
      <c r="Q7" s="17">
        <v>13.69</v>
      </c>
      <c r="R7" s="17">
        <f>S7+T7+U7</f>
        <v>0</v>
      </c>
      <c r="S7" s="17"/>
      <c r="T7" s="17"/>
      <c r="U7" s="17"/>
      <c r="V7" s="52"/>
      <c r="W7" s="52"/>
      <c r="X7" s="52"/>
    </row>
    <row r="8" ht="27" customHeight="1" spans="1:24">
      <c r="A8" s="88" t="s">
        <v>119</v>
      </c>
      <c r="B8" s="88" t="s">
        <v>120</v>
      </c>
      <c r="C8" s="88"/>
      <c r="D8" s="89" t="s">
        <v>121</v>
      </c>
      <c r="E8" s="29">
        <f>F8+K8+Q8+R8</f>
        <v>176.579</v>
      </c>
      <c r="F8" s="17">
        <f>G8+H8+I8+J8</f>
        <v>128.72</v>
      </c>
      <c r="G8" s="17">
        <v>65.8</v>
      </c>
      <c r="H8" s="17">
        <v>57.44</v>
      </c>
      <c r="I8" s="17">
        <v>5.48</v>
      </c>
      <c r="J8" s="17"/>
      <c r="K8" s="17">
        <f>L8+M8+N8+O8+P8</f>
        <v>34.169</v>
      </c>
      <c r="L8" s="17">
        <v>23.92</v>
      </c>
      <c r="M8" s="17"/>
      <c r="N8" s="17">
        <v>7.999</v>
      </c>
      <c r="O8" s="17">
        <v>1.14</v>
      </c>
      <c r="P8" s="17">
        <v>1.11</v>
      </c>
      <c r="Q8" s="17">
        <v>13.69</v>
      </c>
      <c r="R8" s="17"/>
      <c r="S8" s="17"/>
      <c r="T8" s="17"/>
      <c r="U8" s="17"/>
      <c r="V8" s="52"/>
      <c r="W8" s="52"/>
      <c r="X8" s="52"/>
    </row>
    <row r="9" ht="27" customHeight="1" spans="1:24">
      <c r="A9" s="88" t="s">
        <v>122</v>
      </c>
      <c r="B9" s="88" t="s">
        <v>123</v>
      </c>
      <c r="C9" s="88" t="s">
        <v>124</v>
      </c>
      <c r="D9" s="89" t="s">
        <v>125</v>
      </c>
      <c r="E9" s="29">
        <f>F9+K9+Q9+R9</f>
        <v>176.579</v>
      </c>
      <c r="F9" s="17">
        <f>G9+H9+I9+J9</f>
        <v>128.72</v>
      </c>
      <c r="G9" s="17">
        <v>65.8</v>
      </c>
      <c r="H9" s="17">
        <v>57.44</v>
      </c>
      <c r="I9" s="17">
        <v>5.48</v>
      </c>
      <c r="J9" s="17"/>
      <c r="K9" s="17">
        <f>L9+M9+N9+O9+P9</f>
        <v>34.169</v>
      </c>
      <c r="L9" s="17">
        <v>23.92</v>
      </c>
      <c r="M9" s="17"/>
      <c r="N9" s="17">
        <v>7.999</v>
      </c>
      <c r="O9" s="17">
        <v>1.14</v>
      </c>
      <c r="P9" s="17">
        <v>1.11</v>
      </c>
      <c r="Q9" s="17">
        <v>13.69</v>
      </c>
      <c r="R9" s="17"/>
      <c r="S9" s="17"/>
      <c r="T9" s="17"/>
      <c r="U9" s="17"/>
      <c r="V9" s="52"/>
      <c r="W9" s="52"/>
      <c r="X9" s="52"/>
    </row>
    <row r="10" s="81" customFormat="1" ht="27" customHeight="1" spans="1:24">
      <c r="A10" s="88" t="s">
        <v>126</v>
      </c>
      <c r="B10" s="88"/>
      <c r="C10" s="88"/>
      <c r="D10" s="89" t="s">
        <v>127</v>
      </c>
      <c r="E10" s="29">
        <f>F10+K10+Q10+R10</f>
        <v>27.8</v>
      </c>
      <c r="F10" s="17">
        <f>G10+H10+I10+J10</f>
        <v>19.74</v>
      </c>
      <c r="G10" s="17">
        <v>10.93</v>
      </c>
      <c r="H10" s="17">
        <v>1.66</v>
      </c>
      <c r="I10" s="17"/>
      <c r="J10" s="17">
        <v>7.15</v>
      </c>
      <c r="K10" s="17">
        <f>L10+M10+N10+O10+P10</f>
        <v>5.32</v>
      </c>
      <c r="L10" s="17">
        <v>3.62</v>
      </c>
      <c r="M10" s="17"/>
      <c r="N10" s="17">
        <v>1.27</v>
      </c>
      <c r="O10" s="17"/>
      <c r="P10" s="17">
        <v>0.43</v>
      </c>
      <c r="Q10" s="17">
        <v>2.17</v>
      </c>
      <c r="R10" s="17">
        <f t="shared" ref="R10:R18" si="6">S10+T10+U10</f>
        <v>0.57</v>
      </c>
      <c r="S10" s="17"/>
      <c r="T10" s="17"/>
      <c r="U10" s="17">
        <v>0.57</v>
      </c>
      <c r="V10" s="161"/>
      <c r="W10" s="161"/>
      <c r="X10" s="161"/>
    </row>
    <row r="11" s="81" customFormat="1" ht="27" customHeight="1" spans="1:24">
      <c r="A11" s="88" t="s">
        <v>128</v>
      </c>
      <c r="B11" s="88" t="s">
        <v>124</v>
      </c>
      <c r="C11" s="88"/>
      <c r="D11" s="89" t="s">
        <v>129</v>
      </c>
      <c r="E11" s="29">
        <f t="shared" ref="E11:E19" si="7">F11+K11+Q11+R11</f>
        <v>27.8</v>
      </c>
      <c r="F11" s="17">
        <f t="shared" ref="F11:F18" si="8">G11+H11+I11+J11</f>
        <v>19.74</v>
      </c>
      <c r="G11" s="17">
        <v>10.93</v>
      </c>
      <c r="H11" s="17">
        <v>1.66</v>
      </c>
      <c r="I11" s="17"/>
      <c r="J11" s="17">
        <v>7.15</v>
      </c>
      <c r="K11" s="17">
        <f t="shared" ref="K11:K18" si="9">L11+M11+N11+O11+P11</f>
        <v>5.32</v>
      </c>
      <c r="L11" s="17">
        <v>3.62</v>
      </c>
      <c r="M11" s="17"/>
      <c r="N11" s="17">
        <v>1.27</v>
      </c>
      <c r="O11" s="17"/>
      <c r="P11" s="17">
        <v>0.43</v>
      </c>
      <c r="Q11" s="17">
        <v>2.17</v>
      </c>
      <c r="R11" s="17">
        <f>S11+T11+U11</f>
        <v>0.57</v>
      </c>
      <c r="S11" s="17"/>
      <c r="T11" s="17"/>
      <c r="U11" s="17">
        <v>0.57</v>
      </c>
      <c r="V11" s="161"/>
      <c r="W11" s="161"/>
      <c r="X11" s="161"/>
    </row>
    <row r="12" s="81" customFormat="1" ht="27" customHeight="1" spans="1:24">
      <c r="A12" s="88" t="s">
        <v>130</v>
      </c>
      <c r="B12" s="88" t="s">
        <v>131</v>
      </c>
      <c r="C12" s="88" t="s">
        <v>132</v>
      </c>
      <c r="D12" s="89" t="s">
        <v>133</v>
      </c>
      <c r="E12" s="29">
        <f>F12+K12+Q12+R12</f>
        <v>27.8</v>
      </c>
      <c r="F12" s="17">
        <f>G12+H12+I12+J12</f>
        <v>19.74</v>
      </c>
      <c r="G12" s="17">
        <v>10.93</v>
      </c>
      <c r="H12" s="17">
        <v>1.66</v>
      </c>
      <c r="I12" s="17"/>
      <c r="J12" s="17">
        <v>7.15</v>
      </c>
      <c r="K12" s="17">
        <f>L12+M12+N12+O12+P12</f>
        <v>5.32</v>
      </c>
      <c r="L12" s="17">
        <v>3.62</v>
      </c>
      <c r="M12" s="17"/>
      <c r="N12" s="17">
        <v>1.27</v>
      </c>
      <c r="O12" s="17"/>
      <c r="P12" s="17">
        <v>0.43</v>
      </c>
      <c r="Q12" s="17">
        <v>2.17</v>
      </c>
      <c r="R12" s="17">
        <f>S12+T12+U12</f>
        <v>0.57</v>
      </c>
      <c r="S12" s="17"/>
      <c r="T12" s="17"/>
      <c r="U12" s="17">
        <v>0.57</v>
      </c>
      <c r="V12" s="161"/>
      <c r="W12" s="161"/>
      <c r="X12" s="161"/>
    </row>
    <row r="13" s="81" customFormat="1" ht="27" customHeight="1" spans="1:24">
      <c r="A13" s="88" t="s">
        <v>142</v>
      </c>
      <c r="B13" s="88"/>
      <c r="C13" s="88"/>
      <c r="D13" s="89" t="s">
        <v>143</v>
      </c>
      <c r="E13" s="29">
        <f>F13+K13+Q13+R13</f>
        <v>51.58</v>
      </c>
      <c r="F13" s="17">
        <f>G13+H13+I13+J13</f>
        <v>36.48</v>
      </c>
      <c r="G13" s="17">
        <v>20.25</v>
      </c>
      <c r="H13" s="17">
        <v>2.5</v>
      </c>
      <c r="I13" s="17"/>
      <c r="J13" s="17">
        <v>13.73</v>
      </c>
      <c r="K13" s="17">
        <f>L13+M13+N13+O13+P13</f>
        <v>9.92</v>
      </c>
      <c r="L13" s="17">
        <v>6.8</v>
      </c>
      <c r="M13" s="17"/>
      <c r="N13" s="17">
        <v>2.38</v>
      </c>
      <c r="O13" s="17"/>
      <c r="P13" s="17">
        <v>0.74</v>
      </c>
      <c r="Q13" s="17">
        <v>4.08</v>
      </c>
      <c r="R13" s="17">
        <f>S13+T13+U13</f>
        <v>1.1</v>
      </c>
      <c r="S13" s="17"/>
      <c r="T13" s="17"/>
      <c r="U13" s="17">
        <v>1.1</v>
      </c>
      <c r="V13" s="161"/>
      <c r="W13" s="161"/>
      <c r="X13" s="161"/>
    </row>
    <row r="14" s="81" customFormat="1" ht="27" customHeight="1" spans="1:24">
      <c r="A14" s="88" t="s">
        <v>144</v>
      </c>
      <c r="B14" s="88" t="s">
        <v>145</v>
      </c>
      <c r="C14" s="88"/>
      <c r="D14" s="89" t="s">
        <v>146</v>
      </c>
      <c r="E14" s="29">
        <f>F14+K14+Q14+R14</f>
        <v>51.58</v>
      </c>
      <c r="F14" s="17">
        <f>G14+H14+I14+J14</f>
        <v>36.48</v>
      </c>
      <c r="G14" s="17">
        <v>20.25</v>
      </c>
      <c r="H14" s="17">
        <v>2.5</v>
      </c>
      <c r="I14" s="17"/>
      <c r="J14" s="17">
        <v>13.73</v>
      </c>
      <c r="K14" s="17">
        <f>L14+M14+N14+O14+P14</f>
        <v>9.92</v>
      </c>
      <c r="L14" s="17">
        <v>6.8</v>
      </c>
      <c r="M14" s="17"/>
      <c r="N14" s="17">
        <v>2.38</v>
      </c>
      <c r="O14" s="17"/>
      <c r="P14" s="17">
        <v>0.74</v>
      </c>
      <c r="Q14" s="17">
        <v>4.08</v>
      </c>
      <c r="R14" s="17">
        <f>S14+T14+U14</f>
        <v>1.1</v>
      </c>
      <c r="S14" s="17"/>
      <c r="T14" s="17"/>
      <c r="U14" s="17">
        <v>1.1</v>
      </c>
      <c r="V14" s="161"/>
      <c r="W14" s="161"/>
      <c r="X14" s="161"/>
    </row>
    <row r="15" s="81" customFormat="1" ht="27" customHeight="1" spans="1:24">
      <c r="A15" s="88" t="s">
        <v>147</v>
      </c>
      <c r="B15" s="88" t="s">
        <v>148</v>
      </c>
      <c r="C15" s="88" t="s">
        <v>149</v>
      </c>
      <c r="D15" s="89" t="s">
        <v>150</v>
      </c>
      <c r="E15" s="29">
        <f>F15+K15+Q15+R15</f>
        <v>51.58</v>
      </c>
      <c r="F15" s="17">
        <f>G15+H15+I15+J15</f>
        <v>36.48</v>
      </c>
      <c r="G15" s="17">
        <v>20.25</v>
      </c>
      <c r="H15" s="17">
        <v>2.5</v>
      </c>
      <c r="I15" s="17"/>
      <c r="J15" s="17">
        <v>13.73</v>
      </c>
      <c r="K15" s="17">
        <f>L15+M15+N15+O15+P15</f>
        <v>9.92</v>
      </c>
      <c r="L15" s="17">
        <v>6.8</v>
      </c>
      <c r="M15" s="17"/>
      <c r="N15" s="17">
        <v>2.38</v>
      </c>
      <c r="O15" s="17"/>
      <c r="P15" s="17">
        <v>0.74</v>
      </c>
      <c r="Q15" s="17">
        <v>4.08</v>
      </c>
      <c r="R15" s="17">
        <f>S15+T15+U15</f>
        <v>1.1</v>
      </c>
      <c r="S15" s="17"/>
      <c r="T15" s="17"/>
      <c r="U15" s="17">
        <v>1.1</v>
      </c>
      <c r="V15" s="161"/>
      <c r="W15" s="161"/>
      <c r="X15" s="161"/>
    </row>
    <row r="16" ht="27" customHeight="1" spans="1:24">
      <c r="A16" s="92" t="s">
        <v>155</v>
      </c>
      <c r="B16" s="92"/>
      <c r="C16" s="92"/>
      <c r="D16" s="93" t="s">
        <v>156</v>
      </c>
      <c r="E16" s="29">
        <f>F16+K16+Q16+R16</f>
        <v>14.82</v>
      </c>
      <c r="F16" s="17">
        <f>G16+H16+I16+J16</f>
        <v>10.49</v>
      </c>
      <c r="G16" s="17">
        <v>5.25</v>
      </c>
      <c r="H16" s="17">
        <v>0.7</v>
      </c>
      <c r="I16" s="17"/>
      <c r="J16" s="17">
        <v>4.54</v>
      </c>
      <c r="K16" s="17">
        <f>L16+M16+N16+O16+P16</f>
        <v>2.87</v>
      </c>
      <c r="L16" s="17">
        <v>1.96</v>
      </c>
      <c r="M16" s="17"/>
      <c r="N16" s="17">
        <v>0.68</v>
      </c>
      <c r="O16" s="17"/>
      <c r="P16" s="17">
        <v>0.23</v>
      </c>
      <c r="Q16" s="17">
        <v>1.17</v>
      </c>
      <c r="R16" s="17">
        <f>S16+T16+U16</f>
        <v>0.29</v>
      </c>
      <c r="S16" s="17"/>
      <c r="T16" s="17"/>
      <c r="U16" s="17">
        <v>0.29</v>
      </c>
      <c r="V16" s="52"/>
      <c r="W16" s="52"/>
      <c r="X16" s="52"/>
    </row>
    <row r="17" ht="27" customHeight="1" spans="1:24">
      <c r="A17" s="92" t="s">
        <v>157</v>
      </c>
      <c r="B17" s="92" t="s">
        <v>149</v>
      </c>
      <c r="C17" s="92"/>
      <c r="D17" s="93" t="s">
        <v>158</v>
      </c>
      <c r="E17" s="29">
        <f>F17+K17+Q17+R17</f>
        <v>14.82</v>
      </c>
      <c r="F17" s="17">
        <f>G17+H17+I17+J17</f>
        <v>10.49</v>
      </c>
      <c r="G17" s="17">
        <v>5.25</v>
      </c>
      <c r="H17" s="17">
        <v>0.7</v>
      </c>
      <c r="I17" s="17"/>
      <c r="J17" s="17">
        <v>4.54</v>
      </c>
      <c r="K17" s="17">
        <f>L17+M17+N17+O17+P17</f>
        <v>2.87</v>
      </c>
      <c r="L17" s="17">
        <v>1.96</v>
      </c>
      <c r="M17" s="17"/>
      <c r="N17" s="17">
        <v>0.68</v>
      </c>
      <c r="O17" s="17"/>
      <c r="P17" s="17">
        <v>0.23</v>
      </c>
      <c r="Q17" s="17">
        <v>1.17</v>
      </c>
      <c r="R17" s="17">
        <f>S17+T17+U17</f>
        <v>0.29</v>
      </c>
      <c r="S17" s="17"/>
      <c r="T17" s="17"/>
      <c r="U17" s="17">
        <v>0.29</v>
      </c>
      <c r="V17" s="52"/>
      <c r="W17" s="52"/>
      <c r="X17" s="52"/>
    </row>
    <row r="18" ht="27" customHeight="1" spans="1:24">
      <c r="A18" s="92" t="s">
        <v>159</v>
      </c>
      <c r="B18" s="92" t="s">
        <v>160</v>
      </c>
      <c r="C18" s="92" t="s">
        <v>124</v>
      </c>
      <c r="D18" s="93" t="s">
        <v>158</v>
      </c>
      <c r="E18" s="29">
        <f>F18+K18+Q18+R18</f>
        <v>14.82</v>
      </c>
      <c r="F18" s="17">
        <f>G18+H18+I18+J18</f>
        <v>10.49</v>
      </c>
      <c r="G18" s="17">
        <v>5.25</v>
      </c>
      <c r="H18" s="17">
        <v>0.7</v>
      </c>
      <c r="I18" s="17"/>
      <c r="J18" s="17">
        <v>4.54</v>
      </c>
      <c r="K18" s="17">
        <f>L18+M18+N18+O18+P18</f>
        <v>2.87</v>
      </c>
      <c r="L18" s="17">
        <v>1.96</v>
      </c>
      <c r="M18" s="17"/>
      <c r="N18" s="17">
        <v>0.68</v>
      </c>
      <c r="O18" s="17"/>
      <c r="P18" s="17">
        <v>0.23</v>
      </c>
      <c r="Q18" s="17">
        <v>1.17</v>
      </c>
      <c r="R18" s="17">
        <f>S18+T18+U18</f>
        <v>0.29</v>
      </c>
      <c r="S18" s="17"/>
      <c r="T18" s="17"/>
      <c r="U18" s="17">
        <v>0.29</v>
      </c>
      <c r="V18" s="52"/>
      <c r="W18" s="52"/>
      <c r="X18" s="52"/>
    </row>
    <row r="19" ht="27" customHeight="1" spans="1:21">
      <c r="A19" s="92" t="s">
        <v>161</v>
      </c>
      <c r="B19" s="92"/>
      <c r="C19" s="92"/>
      <c r="D19" s="93" t="s">
        <v>162</v>
      </c>
      <c r="E19" s="29">
        <f>F19+K19+Q19+R19</f>
        <v>205.55</v>
      </c>
      <c r="F19" s="17">
        <f t="shared" ref="F19:U19" si="10">F20+F22+F24</f>
        <v>144.91</v>
      </c>
      <c r="G19" s="17">
        <f>G20+G22+G24</f>
        <v>76.69</v>
      </c>
      <c r="H19" s="17">
        <f>H20+H22+H24</f>
        <v>8.72</v>
      </c>
      <c r="I19" s="17">
        <f>I20+I22+I24</f>
        <v>0</v>
      </c>
      <c r="J19" s="17">
        <f>J20+J22+J24</f>
        <v>59.5</v>
      </c>
      <c r="K19" s="17">
        <f>K20+K22+K24</f>
        <v>40.07</v>
      </c>
      <c r="L19" s="17">
        <f>L20+L22+L24</f>
        <v>27.23</v>
      </c>
      <c r="M19" s="17">
        <f>M20+M22+M24</f>
        <v>0</v>
      </c>
      <c r="N19" s="17">
        <f>N20+N22+N24</f>
        <v>9.53</v>
      </c>
      <c r="O19" s="17">
        <f>O20+O22+O24</f>
        <v>0</v>
      </c>
      <c r="P19" s="17">
        <f>P20+P22+P24</f>
        <v>3.31</v>
      </c>
      <c r="Q19" s="17">
        <f>Q20+Q22+Q24</f>
        <v>16.34</v>
      </c>
      <c r="R19" s="17">
        <f>R20+R22+R24</f>
        <v>4.23</v>
      </c>
      <c r="S19" s="17">
        <f>S20+S22+S24</f>
        <v>0</v>
      </c>
      <c r="T19" s="17">
        <f>T20+T22+T24</f>
        <v>0</v>
      </c>
      <c r="U19" s="17">
        <f>U20+U22+U24</f>
        <v>4.23</v>
      </c>
    </row>
    <row r="20" ht="27" customHeight="1" spans="1:21">
      <c r="A20" s="92" t="s">
        <v>163</v>
      </c>
      <c r="B20" s="92" t="s">
        <v>124</v>
      </c>
      <c r="C20" s="92"/>
      <c r="D20" s="93" t="s">
        <v>164</v>
      </c>
      <c r="E20" s="29">
        <f t="shared" ref="E20:E24" si="11">F20+K20+Q20+R20</f>
        <v>95.35</v>
      </c>
      <c r="F20" s="17">
        <f t="shared" ref="F20:F24" si="12">G20+H20+I20+J20</f>
        <v>67.22</v>
      </c>
      <c r="G20" s="17">
        <v>35.7</v>
      </c>
      <c r="H20" s="17">
        <v>4.06</v>
      </c>
      <c r="I20" s="17"/>
      <c r="J20" s="17">
        <v>27.46</v>
      </c>
      <c r="K20" s="17">
        <f t="shared" ref="K20:K24" si="13">L20+M20+N20+O20+P20</f>
        <v>18.59</v>
      </c>
      <c r="L20" s="17">
        <v>12.63</v>
      </c>
      <c r="M20" s="17"/>
      <c r="N20" s="17">
        <v>4.42</v>
      </c>
      <c r="O20" s="17"/>
      <c r="P20" s="17">
        <v>1.54</v>
      </c>
      <c r="Q20" s="17">
        <v>7.58</v>
      </c>
      <c r="R20" s="17">
        <f t="shared" ref="R20:R24" si="14">S20+T20+U20</f>
        <v>1.96</v>
      </c>
      <c r="S20" s="17"/>
      <c r="T20" s="17"/>
      <c r="U20" s="17">
        <v>1.96</v>
      </c>
    </row>
    <row r="21" ht="27" customHeight="1" spans="1:21">
      <c r="A21" s="74" t="s">
        <v>161</v>
      </c>
      <c r="B21" s="92" t="s">
        <v>131</v>
      </c>
      <c r="C21" s="92" t="s">
        <v>165</v>
      </c>
      <c r="D21" s="93" t="s">
        <v>166</v>
      </c>
      <c r="E21" s="29">
        <f>F21+K21+Q21+R21</f>
        <v>95.35</v>
      </c>
      <c r="F21" s="17">
        <f>G21+H21+I21+J21</f>
        <v>67.22</v>
      </c>
      <c r="G21" s="17">
        <v>35.7</v>
      </c>
      <c r="H21" s="17">
        <v>4.06</v>
      </c>
      <c r="I21" s="17"/>
      <c r="J21" s="17">
        <v>27.46</v>
      </c>
      <c r="K21" s="17">
        <f>L21+M21+N21+O21+P21</f>
        <v>18.59</v>
      </c>
      <c r="L21" s="17">
        <v>12.63</v>
      </c>
      <c r="M21" s="17"/>
      <c r="N21" s="17">
        <v>4.42</v>
      </c>
      <c r="O21" s="17"/>
      <c r="P21" s="17">
        <v>1.54</v>
      </c>
      <c r="Q21" s="17">
        <v>7.58</v>
      </c>
      <c r="R21" s="17">
        <f>S21+T21+U21</f>
        <v>1.96</v>
      </c>
      <c r="S21" s="17"/>
      <c r="T21" s="17"/>
      <c r="U21" s="17">
        <v>1.96</v>
      </c>
    </row>
    <row r="22" ht="27" customHeight="1" spans="1:21">
      <c r="A22" s="92" t="s">
        <v>163</v>
      </c>
      <c r="B22" s="92" t="s">
        <v>167</v>
      </c>
      <c r="C22" s="92"/>
      <c r="D22" s="93" t="s">
        <v>168</v>
      </c>
      <c r="E22" s="29">
        <f t="shared" ref="E22:E28" si="15">F22+K22+Q22+R22</f>
        <v>69.41</v>
      </c>
      <c r="F22" s="17">
        <f t="shared" ref="F22:F28" si="16">G22+H22+I22+J22</f>
        <v>48.88</v>
      </c>
      <c r="G22" s="17">
        <v>25.62</v>
      </c>
      <c r="H22" s="17">
        <v>2.76</v>
      </c>
      <c r="I22" s="17"/>
      <c r="J22" s="17">
        <v>20.5</v>
      </c>
      <c r="K22" s="17">
        <f t="shared" ref="K22:K28" si="17">L22+M22+N22+O22+P22</f>
        <v>13.57</v>
      </c>
      <c r="L22" s="17">
        <v>9.22</v>
      </c>
      <c r="M22" s="17"/>
      <c r="N22" s="17">
        <v>3.23</v>
      </c>
      <c r="O22" s="17"/>
      <c r="P22" s="17">
        <v>1.12</v>
      </c>
      <c r="Q22" s="17">
        <v>5.53</v>
      </c>
      <c r="R22" s="17">
        <f t="shared" ref="R22:R28" si="18">S22+T22+U22</f>
        <v>1.43</v>
      </c>
      <c r="S22" s="17"/>
      <c r="T22" s="17"/>
      <c r="U22" s="17">
        <v>1.43</v>
      </c>
    </row>
    <row r="23" ht="27" customHeight="1" spans="1:21">
      <c r="A23" s="92" t="s">
        <v>169</v>
      </c>
      <c r="B23" s="92" t="s">
        <v>170</v>
      </c>
      <c r="C23" s="92" t="s">
        <v>165</v>
      </c>
      <c r="D23" s="93" t="s">
        <v>171</v>
      </c>
      <c r="E23" s="29">
        <f>F23+K23+Q23+R23</f>
        <v>69.41</v>
      </c>
      <c r="F23" s="17">
        <f>G23+H23+I23+J23</f>
        <v>48.88</v>
      </c>
      <c r="G23" s="17">
        <v>25.62</v>
      </c>
      <c r="H23" s="17">
        <v>2.76</v>
      </c>
      <c r="I23" s="17"/>
      <c r="J23" s="17">
        <v>20.5</v>
      </c>
      <c r="K23" s="17">
        <f>L23+M23+N23+O23+P23</f>
        <v>13.57</v>
      </c>
      <c r="L23" s="17">
        <v>9.22</v>
      </c>
      <c r="M23" s="17"/>
      <c r="N23" s="17">
        <v>3.23</v>
      </c>
      <c r="O23" s="17"/>
      <c r="P23" s="17">
        <v>1.12</v>
      </c>
      <c r="Q23" s="17">
        <v>5.53</v>
      </c>
      <c r="R23" s="17">
        <f>S23+T23+U23</f>
        <v>1.43</v>
      </c>
      <c r="S23" s="17"/>
      <c r="T23" s="17"/>
      <c r="U23" s="17">
        <v>1.43</v>
      </c>
    </row>
    <row r="24" ht="27" customHeight="1" spans="1:21">
      <c r="A24" s="92" t="s">
        <v>163</v>
      </c>
      <c r="B24" s="92" t="s">
        <v>120</v>
      </c>
      <c r="C24" s="92"/>
      <c r="D24" s="93" t="s">
        <v>172</v>
      </c>
      <c r="E24" s="29">
        <f>F24+K24+Q24+R24</f>
        <v>40.79</v>
      </c>
      <c r="F24" s="17">
        <f>G24+H24+I24+J24</f>
        <v>28.81</v>
      </c>
      <c r="G24" s="17">
        <v>15.37</v>
      </c>
      <c r="H24" s="17">
        <v>1.9</v>
      </c>
      <c r="I24" s="17"/>
      <c r="J24" s="17">
        <v>11.54</v>
      </c>
      <c r="K24" s="17">
        <f>L24+M24+N24+O24+P24</f>
        <v>7.91</v>
      </c>
      <c r="L24" s="17">
        <v>5.38</v>
      </c>
      <c r="M24" s="17"/>
      <c r="N24" s="17">
        <v>1.88</v>
      </c>
      <c r="O24" s="17"/>
      <c r="P24" s="17">
        <v>0.65</v>
      </c>
      <c r="Q24" s="17">
        <v>3.23</v>
      </c>
      <c r="R24" s="17">
        <f>S24+T24+U24</f>
        <v>0.84</v>
      </c>
      <c r="S24" s="17"/>
      <c r="T24" s="17"/>
      <c r="U24" s="17">
        <v>0.84</v>
      </c>
    </row>
    <row r="25" ht="27" customHeight="1" spans="1:21">
      <c r="A25" s="92" t="s">
        <v>169</v>
      </c>
      <c r="B25" s="92" t="s">
        <v>123</v>
      </c>
      <c r="C25" s="92" t="s">
        <v>165</v>
      </c>
      <c r="D25" s="93" t="s">
        <v>173</v>
      </c>
      <c r="E25" s="29">
        <f>F25+K25+Q25+R25</f>
        <v>40.79</v>
      </c>
      <c r="F25" s="17">
        <f>G25+H25+I25+J25</f>
        <v>28.81</v>
      </c>
      <c r="G25" s="17">
        <v>15.37</v>
      </c>
      <c r="H25" s="17">
        <v>1.9</v>
      </c>
      <c r="I25" s="17"/>
      <c r="J25" s="17">
        <v>11.54</v>
      </c>
      <c r="K25" s="17">
        <f>L25+M25+N25+O25+P25</f>
        <v>7.91</v>
      </c>
      <c r="L25" s="17">
        <v>5.38</v>
      </c>
      <c r="M25" s="17"/>
      <c r="N25" s="17">
        <v>1.88</v>
      </c>
      <c r="O25" s="17"/>
      <c r="P25" s="17">
        <v>0.65</v>
      </c>
      <c r="Q25" s="17">
        <v>3.23</v>
      </c>
      <c r="R25" s="17">
        <f>S25+T25+U25</f>
        <v>0.84</v>
      </c>
      <c r="S25" s="17"/>
      <c r="T25" s="17"/>
      <c r="U25" s="17">
        <v>0.84</v>
      </c>
    </row>
    <row r="26" ht="27" customHeight="1" spans="1:21">
      <c r="A26" s="92" t="s">
        <v>182</v>
      </c>
      <c r="B26" s="92"/>
      <c r="C26" s="92"/>
      <c r="D26" s="93" t="s">
        <v>183</v>
      </c>
      <c r="E26" s="29">
        <f>F26+K26+Q26+R26</f>
        <v>24.05</v>
      </c>
      <c r="F26" s="17">
        <f>G26+H26+I26+J26</f>
        <v>17</v>
      </c>
      <c r="G26" s="17">
        <v>9.02</v>
      </c>
      <c r="H26" s="17">
        <v>1.08</v>
      </c>
      <c r="I26" s="17"/>
      <c r="J26" s="17">
        <v>6.9</v>
      </c>
      <c r="K26" s="17">
        <f>L26+M26+N26+O26+P26</f>
        <v>4.64</v>
      </c>
      <c r="L26" s="17">
        <v>3.18</v>
      </c>
      <c r="M26" s="17"/>
      <c r="N26" s="17">
        <v>1.11</v>
      </c>
      <c r="O26" s="17"/>
      <c r="P26" s="17">
        <v>0.35</v>
      </c>
      <c r="Q26" s="17">
        <v>1.91</v>
      </c>
      <c r="R26" s="17">
        <f>S26+T26+U26</f>
        <v>0.5</v>
      </c>
      <c r="S26" s="17"/>
      <c r="T26" s="17"/>
      <c r="U26" s="17">
        <v>0.5</v>
      </c>
    </row>
    <row r="27" ht="27" customHeight="1" spans="1:21">
      <c r="A27" s="92" t="s">
        <v>184</v>
      </c>
      <c r="B27" s="92" t="s">
        <v>124</v>
      </c>
      <c r="C27" s="92"/>
      <c r="D27" s="93" t="s">
        <v>185</v>
      </c>
      <c r="E27" s="29">
        <f>F27+K27+Q27+R27</f>
        <v>24.05</v>
      </c>
      <c r="F27" s="17">
        <f>G27+H27+I27+J27</f>
        <v>17</v>
      </c>
      <c r="G27" s="17">
        <v>9.02</v>
      </c>
      <c r="H27" s="17">
        <v>1.08</v>
      </c>
      <c r="I27" s="17"/>
      <c r="J27" s="17">
        <v>6.9</v>
      </c>
      <c r="K27" s="17">
        <f>L27+M27+N27+O27+P27</f>
        <v>4.64</v>
      </c>
      <c r="L27" s="17">
        <v>3.18</v>
      </c>
      <c r="M27" s="17"/>
      <c r="N27" s="17">
        <v>1.11</v>
      </c>
      <c r="O27" s="17"/>
      <c r="P27" s="17">
        <v>0.35</v>
      </c>
      <c r="Q27" s="17">
        <v>1.91</v>
      </c>
      <c r="R27" s="17">
        <f>S27+T27+U27</f>
        <v>0.5</v>
      </c>
      <c r="S27" s="17"/>
      <c r="T27" s="17"/>
      <c r="U27" s="17">
        <v>0.5</v>
      </c>
    </row>
    <row r="28" ht="27" customHeight="1" spans="1:21">
      <c r="A28" s="92" t="s">
        <v>186</v>
      </c>
      <c r="B28" s="92" t="s">
        <v>131</v>
      </c>
      <c r="C28" s="92" t="s">
        <v>187</v>
      </c>
      <c r="D28" s="93" t="s">
        <v>166</v>
      </c>
      <c r="E28" s="29">
        <f>F28+K28+Q28+R28</f>
        <v>24.05</v>
      </c>
      <c r="F28" s="17">
        <f>G28+H28+I28+J28</f>
        <v>17</v>
      </c>
      <c r="G28" s="17">
        <v>9.02</v>
      </c>
      <c r="H28" s="17">
        <v>1.08</v>
      </c>
      <c r="I28" s="17"/>
      <c r="J28" s="17">
        <v>6.9</v>
      </c>
      <c r="K28" s="17">
        <f>L28+M28+N28+O28+P28</f>
        <v>4.64</v>
      </c>
      <c r="L28" s="17">
        <v>3.18</v>
      </c>
      <c r="M28" s="17"/>
      <c r="N28" s="17">
        <v>1.11</v>
      </c>
      <c r="O28" s="17"/>
      <c r="P28" s="17">
        <v>0.35</v>
      </c>
      <c r="Q28" s="17">
        <v>1.91</v>
      </c>
      <c r="R28" s="17">
        <f>S28+T28+U28</f>
        <v>0.5</v>
      </c>
      <c r="S28" s="17"/>
      <c r="T28" s="17"/>
      <c r="U28" s="17">
        <v>0.5</v>
      </c>
    </row>
    <row r="29" ht="27" customHeight="1" spans="1:21">
      <c r="A29" s="92"/>
      <c r="B29" s="92"/>
      <c r="C29" s="92"/>
      <c r="D29" s="93"/>
      <c r="E29" s="103"/>
      <c r="F29" s="103"/>
      <c r="G29" s="103"/>
      <c r="H29" s="103"/>
      <c r="I29" s="103"/>
      <c r="J29" s="103"/>
      <c r="K29" s="17"/>
      <c r="L29" s="17"/>
      <c r="M29" s="17"/>
      <c r="N29" s="17"/>
      <c r="O29" s="17"/>
      <c r="P29" s="17"/>
      <c r="Q29" s="17"/>
      <c r="R29" s="17"/>
      <c r="S29" s="17"/>
      <c r="T29" s="17"/>
      <c r="U29" s="17"/>
    </row>
    <row r="30" ht="27" customHeight="1" spans="1:21">
      <c r="A30" s="92"/>
      <c r="B30" s="92"/>
      <c r="C30" s="92"/>
      <c r="D30" s="93"/>
      <c r="E30" s="103"/>
      <c r="F30" s="103"/>
      <c r="G30" s="103"/>
      <c r="H30" s="103"/>
      <c r="I30" s="103"/>
      <c r="J30" s="103"/>
      <c r="K30" s="17"/>
      <c r="L30" s="17"/>
      <c r="M30" s="17"/>
      <c r="N30" s="17"/>
      <c r="O30" s="17"/>
      <c r="P30" s="17"/>
      <c r="Q30" s="17"/>
      <c r="R30" s="17"/>
      <c r="S30" s="17"/>
      <c r="T30" s="17"/>
      <c r="U30" s="17"/>
    </row>
    <row r="31" ht="27" customHeight="1" spans="1:21">
      <c r="A31" s="92"/>
      <c r="B31" s="92"/>
      <c r="C31" s="92"/>
      <c r="D31" s="93"/>
      <c r="E31" s="103"/>
      <c r="F31" s="103"/>
      <c r="G31" s="103"/>
      <c r="H31" s="103"/>
      <c r="I31" s="103"/>
      <c r="J31" s="103"/>
      <c r="K31" s="17"/>
      <c r="L31" s="17"/>
      <c r="M31" s="17"/>
      <c r="N31" s="17"/>
      <c r="O31" s="17"/>
      <c r="P31" s="17"/>
      <c r="Q31" s="17"/>
      <c r="R31" s="17"/>
      <c r="S31" s="17"/>
      <c r="T31" s="17"/>
      <c r="U31" s="17"/>
    </row>
  </sheetData>
  <mergeCells count="10">
    <mergeCell ref="T1:U1"/>
    <mergeCell ref="A3:G3"/>
    <mergeCell ref="T3:U3"/>
    <mergeCell ref="A4:C4"/>
    <mergeCell ref="F4:J4"/>
    <mergeCell ref="K4:P4"/>
    <mergeCell ref="R4:U4"/>
    <mergeCell ref="D4:D5"/>
    <mergeCell ref="E4:E5"/>
    <mergeCell ref="Q4:Q5"/>
  </mergeCells>
  <printOptions horizontalCentered="1" verticalCentered="1"/>
  <pageMargins left="0.0777777777777778" right="0.0777777777777778" top="0.590277777777778" bottom="1.14166666666667" header="0.235416666666667" footer="0"/>
  <pageSetup paperSize="9" scale="65" orientation="landscape"/>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1"/>
  <sheetViews>
    <sheetView showGridLines="0" showZeros="0" workbookViewId="0">
      <pane ySplit="5" topLeftCell="A6" activePane="bottomLeft" state="frozen"/>
      <selection/>
      <selection pane="bottomLeft" activeCell="J30" sqref="J30"/>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304</v>
      </c>
      <c r="B1" s="121"/>
      <c r="C1" s="121"/>
      <c r="D1" s="122"/>
      <c r="E1" s="142"/>
      <c r="F1" s="142"/>
      <c r="G1" s="142"/>
      <c r="H1" s="142"/>
      <c r="I1" s="142"/>
      <c r="J1" s="142"/>
      <c r="K1" s="142"/>
      <c r="L1" s="149"/>
      <c r="M1" s="149"/>
    </row>
    <row r="2" ht="23.25" customHeight="1" spans="1:13">
      <c r="A2" s="147" t="s">
        <v>305</v>
      </c>
      <c r="B2" s="147"/>
      <c r="C2" s="147"/>
      <c r="D2" s="147"/>
      <c r="E2" s="147"/>
      <c r="F2" s="147"/>
      <c r="G2" s="147"/>
      <c r="H2" s="147"/>
      <c r="I2" s="147"/>
      <c r="J2" s="147"/>
      <c r="K2" s="147"/>
      <c r="L2" s="147"/>
      <c r="M2" s="147"/>
    </row>
    <row r="3" ht="23.25" customHeight="1" spans="1:13">
      <c r="A3" s="123" t="s">
        <v>2</v>
      </c>
      <c r="B3" s="124"/>
      <c r="C3" s="124"/>
      <c r="D3" s="124"/>
      <c r="E3" s="124"/>
      <c r="F3" s="124"/>
      <c r="G3" s="124"/>
      <c r="H3" s="142"/>
      <c r="I3" s="142"/>
      <c r="J3" s="142"/>
      <c r="K3" s="142"/>
      <c r="L3" s="150" t="s">
        <v>85</v>
      </c>
      <c r="M3" s="150"/>
    </row>
    <row r="4" ht="23.25" customHeight="1" spans="1:13">
      <c r="A4" s="64" t="s">
        <v>196</v>
      </c>
      <c r="B4" s="64"/>
      <c r="C4" s="64"/>
      <c r="D4" s="27" t="s">
        <v>212</v>
      </c>
      <c r="E4" s="64" t="s">
        <v>213</v>
      </c>
      <c r="F4" s="69" t="s">
        <v>214</v>
      </c>
      <c r="G4" s="69"/>
      <c r="H4" s="69"/>
      <c r="I4" s="69"/>
      <c r="J4" s="69"/>
      <c r="K4" s="69" t="s">
        <v>218</v>
      </c>
      <c r="L4" s="69"/>
      <c r="M4" s="69"/>
    </row>
    <row r="5" ht="36.75" customHeight="1" spans="1:13">
      <c r="A5" s="69" t="s">
        <v>114</v>
      </c>
      <c r="B5" s="69" t="s">
        <v>115</v>
      </c>
      <c r="C5" s="69" t="s">
        <v>116</v>
      </c>
      <c r="D5" s="9"/>
      <c r="E5" s="69"/>
      <c r="F5" s="104" t="s">
        <v>106</v>
      </c>
      <c r="G5" s="104" t="s">
        <v>243</v>
      </c>
      <c r="H5" s="104" t="s">
        <v>227</v>
      </c>
      <c r="I5" s="104" t="s">
        <v>228</v>
      </c>
      <c r="J5" s="104" t="s">
        <v>229</v>
      </c>
      <c r="K5" s="104" t="s">
        <v>106</v>
      </c>
      <c r="L5" s="104" t="s">
        <v>199</v>
      </c>
      <c r="M5" s="104" t="s">
        <v>244</v>
      </c>
    </row>
    <row r="6" s="1" customFormat="1" ht="27" customHeight="1" spans="1:13">
      <c r="A6" s="88"/>
      <c r="B6" s="88"/>
      <c r="C6" s="88"/>
      <c r="D6" s="89" t="s">
        <v>106</v>
      </c>
      <c r="E6" s="17">
        <f t="shared" ref="E6:E18" si="0">F6+K6</f>
        <v>500.38</v>
      </c>
      <c r="F6" s="17">
        <f t="shared" ref="F6:F10" si="1">G6+H6+I6+J6</f>
        <v>176.58</v>
      </c>
      <c r="G6" s="17">
        <f t="shared" ref="G6:J6" si="2">G7+G10+G13+G16+G19+G26</f>
        <v>128.72</v>
      </c>
      <c r="H6" s="17">
        <f>H7+H10+H13+H16+H19+H26</f>
        <v>34.17</v>
      </c>
      <c r="I6" s="17">
        <f>I7+I10+I13+I16+I19+I26</f>
        <v>13.69</v>
      </c>
      <c r="J6" s="17">
        <f>J7+J10+J13+J16+J19+J26</f>
        <v>0</v>
      </c>
      <c r="K6" s="17">
        <f t="shared" ref="K6:K10" si="3">L6+M6</f>
        <v>323.8</v>
      </c>
      <c r="L6" s="17">
        <f>L7+L10+L13+L16+L19+L26</f>
        <v>323.8</v>
      </c>
      <c r="M6" s="17">
        <f>M7+M10+M13+M16+M19+M26</f>
        <v>0</v>
      </c>
    </row>
    <row r="7" ht="27" customHeight="1" spans="1:13">
      <c r="A7" s="88" t="s">
        <v>117</v>
      </c>
      <c r="B7" s="88"/>
      <c r="C7" s="88"/>
      <c r="D7" s="89" t="s">
        <v>118</v>
      </c>
      <c r="E7" s="17">
        <f>F7+K7</f>
        <v>176.58</v>
      </c>
      <c r="F7" s="17">
        <f>G7+H7+I7+J7</f>
        <v>176.58</v>
      </c>
      <c r="G7" s="17">
        <v>128.72</v>
      </c>
      <c r="H7" s="17">
        <v>34.17</v>
      </c>
      <c r="I7" s="17">
        <v>13.69</v>
      </c>
      <c r="J7" s="17"/>
      <c r="K7" s="17">
        <f>L7+M7</f>
        <v>0</v>
      </c>
      <c r="L7" s="17"/>
      <c r="M7" s="17"/>
    </row>
    <row r="8" ht="27" customHeight="1" spans="1:13">
      <c r="A8" s="88" t="s">
        <v>119</v>
      </c>
      <c r="B8" s="88" t="s">
        <v>120</v>
      </c>
      <c r="C8" s="88"/>
      <c r="D8" s="89" t="s">
        <v>121</v>
      </c>
      <c r="E8" s="17">
        <f>F8+K8</f>
        <v>176.58</v>
      </c>
      <c r="F8" s="17">
        <f>G8+H8+I8+J8</f>
        <v>176.58</v>
      </c>
      <c r="G8" s="17">
        <v>128.72</v>
      </c>
      <c r="H8" s="17">
        <v>34.17</v>
      </c>
      <c r="I8" s="17">
        <v>13.69</v>
      </c>
      <c r="J8" s="17"/>
      <c r="K8" s="17"/>
      <c r="L8" s="17"/>
      <c r="M8" s="17"/>
    </row>
    <row r="9" ht="27" customHeight="1" spans="1:13">
      <c r="A9" s="88" t="s">
        <v>122</v>
      </c>
      <c r="B9" s="88" t="s">
        <v>123</v>
      </c>
      <c r="C9" s="88" t="s">
        <v>124</v>
      </c>
      <c r="D9" s="89" t="s">
        <v>125</v>
      </c>
      <c r="E9" s="17">
        <f>F9+K9</f>
        <v>176.58</v>
      </c>
      <c r="F9" s="17">
        <f>G9+H9+I9+J9</f>
        <v>176.58</v>
      </c>
      <c r="G9" s="17">
        <v>128.72</v>
      </c>
      <c r="H9" s="17">
        <v>34.17</v>
      </c>
      <c r="I9" s="17">
        <v>13.69</v>
      </c>
      <c r="J9" s="17"/>
      <c r="K9" s="17"/>
      <c r="L9" s="17"/>
      <c r="M9" s="98"/>
    </row>
    <row r="10" s="81" customFormat="1" ht="27" customHeight="1" spans="1:13">
      <c r="A10" s="88" t="s">
        <v>126</v>
      </c>
      <c r="B10" s="88"/>
      <c r="C10" s="88"/>
      <c r="D10" s="89" t="s">
        <v>127</v>
      </c>
      <c r="E10" s="17">
        <f>F10+K10</f>
        <v>27.8</v>
      </c>
      <c r="F10" s="17">
        <f>G10+H10+I10+J10</f>
        <v>0</v>
      </c>
      <c r="G10" s="17"/>
      <c r="H10" s="17"/>
      <c r="I10" s="17"/>
      <c r="J10" s="17"/>
      <c r="K10" s="17">
        <f t="shared" ref="K10:K19" si="4">L10+M10</f>
        <v>27.8</v>
      </c>
      <c r="L10" s="17">
        <v>27.8</v>
      </c>
      <c r="M10" s="98"/>
    </row>
    <row r="11" s="81" customFormat="1" ht="27" customHeight="1" spans="1:13">
      <c r="A11" s="88" t="s">
        <v>128</v>
      </c>
      <c r="B11" s="88" t="s">
        <v>124</v>
      </c>
      <c r="C11" s="88"/>
      <c r="D11" s="89" t="s">
        <v>129</v>
      </c>
      <c r="E11" s="17">
        <f>F11+K11</f>
        <v>27.8</v>
      </c>
      <c r="F11" s="17"/>
      <c r="G11" s="17"/>
      <c r="H11" s="17"/>
      <c r="I11" s="17"/>
      <c r="J11" s="17"/>
      <c r="K11" s="17">
        <f>L11+M11</f>
        <v>27.8</v>
      </c>
      <c r="L11" s="17">
        <v>27.8</v>
      </c>
      <c r="M11" s="98"/>
    </row>
    <row r="12" s="81" customFormat="1" ht="27" customHeight="1" spans="1:13">
      <c r="A12" s="88" t="s">
        <v>130</v>
      </c>
      <c r="B12" s="88" t="s">
        <v>131</v>
      </c>
      <c r="C12" s="88" t="s">
        <v>132</v>
      </c>
      <c r="D12" s="89" t="s">
        <v>133</v>
      </c>
      <c r="E12" s="17">
        <f>F12+K12</f>
        <v>27.8</v>
      </c>
      <c r="F12" s="17"/>
      <c r="G12" s="17"/>
      <c r="H12" s="17"/>
      <c r="I12" s="17"/>
      <c r="J12" s="17"/>
      <c r="K12" s="17">
        <f>L12+M12</f>
        <v>27.8</v>
      </c>
      <c r="L12" s="17">
        <v>27.8</v>
      </c>
      <c r="M12" s="98"/>
    </row>
    <row r="13" s="81" customFormat="1" ht="27" customHeight="1" spans="1:13">
      <c r="A13" s="88" t="s">
        <v>142</v>
      </c>
      <c r="B13" s="88"/>
      <c r="C13" s="88"/>
      <c r="D13" s="89" t="s">
        <v>143</v>
      </c>
      <c r="E13" s="17">
        <f>F13+K13</f>
        <v>51.58</v>
      </c>
      <c r="F13" s="17">
        <f t="shared" ref="F13:F19" si="5">G13+H13+I13+J13</f>
        <v>0</v>
      </c>
      <c r="G13" s="17"/>
      <c r="H13" s="17"/>
      <c r="I13" s="17"/>
      <c r="J13" s="17"/>
      <c r="K13" s="17">
        <f>L13+M13</f>
        <v>51.58</v>
      </c>
      <c r="L13" s="17">
        <v>51.58</v>
      </c>
      <c r="M13" s="98"/>
    </row>
    <row r="14" s="81" customFormat="1" ht="27" customHeight="1" spans="1:13">
      <c r="A14" s="88" t="s">
        <v>144</v>
      </c>
      <c r="B14" s="88" t="s">
        <v>145</v>
      </c>
      <c r="C14" s="88"/>
      <c r="D14" s="89" t="s">
        <v>146</v>
      </c>
      <c r="E14" s="17">
        <f>F14+K14</f>
        <v>51.58</v>
      </c>
      <c r="F14" s="17">
        <f>G14+H14+I14+J14</f>
        <v>0</v>
      </c>
      <c r="G14" s="17"/>
      <c r="H14" s="17"/>
      <c r="I14" s="17"/>
      <c r="J14" s="17"/>
      <c r="K14" s="17">
        <f>L14+M14</f>
        <v>51.58</v>
      </c>
      <c r="L14" s="17">
        <v>51.58</v>
      </c>
      <c r="M14" s="98"/>
    </row>
    <row r="15" s="81" customFormat="1" ht="27" customHeight="1" spans="1:13">
      <c r="A15" s="88" t="s">
        <v>147</v>
      </c>
      <c r="B15" s="88" t="s">
        <v>148</v>
      </c>
      <c r="C15" s="88" t="s">
        <v>149</v>
      </c>
      <c r="D15" s="89" t="s">
        <v>150</v>
      </c>
      <c r="E15" s="17">
        <f>F15+K15</f>
        <v>51.58</v>
      </c>
      <c r="F15" s="17">
        <f>G15+H15+I15+J15</f>
        <v>0</v>
      </c>
      <c r="G15" s="17"/>
      <c r="H15" s="17"/>
      <c r="I15" s="17"/>
      <c r="J15" s="17"/>
      <c r="K15" s="17">
        <f>L15+M15</f>
        <v>51.58</v>
      </c>
      <c r="L15" s="17">
        <v>51.58</v>
      </c>
      <c r="M15" s="98"/>
    </row>
    <row r="16" s="81" customFormat="1" ht="27" customHeight="1" spans="1:13">
      <c r="A16" s="92" t="s">
        <v>155</v>
      </c>
      <c r="B16" s="92"/>
      <c r="C16" s="92"/>
      <c r="D16" s="93" t="s">
        <v>156</v>
      </c>
      <c r="E16" s="17">
        <f>F16+K16</f>
        <v>14.82</v>
      </c>
      <c r="F16" s="17">
        <f>G16+H16+I16+J16</f>
        <v>0</v>
      </c>
      <c r="G16" s="17"/>
      <c r="H16" s="17"/>
      <c r="I16" s="17"/>
      <c r="J16" s="17"/>
      <c r="K16" s="17">
        <f>L16+M16</f>
        <v>14.82</v>
      </c>
      <c r="L16" s="17">
        <v>14.82</v>
      </c>
      <c r="M16" s="98"/>
    </row>
    <row r="17" s="81" customFormat="1" ht="27" customHeight="1" spans="1:13">
      <c r="A17" s="92" t="s">
        <v>157</v>
      </c>
      <c r="B17" s="92" t="s">
        <v>149</v>
      </c>
      <c r="C17" s="92"/>
      <c r="D17" s="93" t="s">
        <v>158</v>
      </c>
      <c r="E17" s="17">
        <f>F17+K17</f>
        <v>14.82</v>
      </c>
      <c r="F17" s="17">
        <f>G17+H17+I17+J17</f>
        <v>0</v>
      </c>
      <c r="G17" s="17"/>
      <c r="H17" s="17"/>
      <c r="I17" s="17"/>
      <c r="J17" s="17"/>
      <c r="K17" s="17">
        <f>L17+M17</f>
        <v>14.82</v>
      </c>
      <c r="L17" s="17">
        <v>14.82</v>
      </c>
      <c r="M17" s="98"/>
    </row>
    <row r="18" s="81" customFormat="1" ht="27" customHeight="1" spans="1:13">
      <c r="A18" s="92" t="s">
        <v>159</v>
      </c>
      <c r="B18" s="92" t="s">
        <v>160</v>
      </c>
      <c r="C18" s="92" t="s">
        <v>124</v>
      </c>
      <c r="D18" s="93" t="s">
        <v>158</v>
      </c>
      <c r="E18" s="17">
        <f>F18+K18</f>
        <v>14.82</v>
      </c>
      <c r="F18" s="17">
        <f>G18+H18+I18+J18</f>
        <v>0</v>
      </c>
      <c r="G18" s="17"/>
      <c r="H18" s="17"/>
      <c r="I18" s="17"/>
      <c r="J18" s="17"/>
      <c r="K18" s="17">
        <f>L18+M18</f>
        <v>14.82</v>
      </c>
      <c r="L18" s="17">
        <v>14.82</v>
      </c>
      <c r="M18" s="80"/>
    </row>
    <row r="19" ht="27" customHeight="1" spans="1:13">
      <c r="A19" s="92" t="s">
        <v>161</v>
      </c>
      <c r="B19" s="92"/>
      <c r="C19" s="92"/>
      <c r="D19" s="93" t="s">
        <v>162</v>
      </c>
      <c r="E19" s="17">
        <f t="shared" ref="E19:J19" si="6">E20+E22+E24</f>
        <v>205.55</v>
      </c>
      <c r="F19" s="17">
        <f>G19+H19+I19+J19</f>
        <v>0</v>
      </c>
      <c r="G19" s="17">
        <f t="shared" ref="G19:J19" si="7">G20+G22+G24</f>
        <v>0</v>
      </c>
      <c r="H19" s="17">
        <f>H20+H22+H24</f>
        <v>0</v>
      </c>
      <c r="I19" s="17">
        <f>I20+I22+I24</f>
        <v>0</v>
      </c>
      <c r="J19" s="17">
        <f>J20+J22+J24</f>
        <v>0</v>
      </c>
      <c r="K19" s="17">
        <f>L19+M19</f>
        <v>205.55</v>
      </c>
      <c r="L19" s="17">
        <f>L20+L22+L24</f>
        <v>205.55</v>
      </c>
      <c r="M19" s="80">
        <f>M20+M22+M24</f>
        <v>0</v>
      </c>
    </row>
    <row r="20" ht="27" customHeight="1" spans="1:13">
      <c r="A20" s="130" t="s">
        <v>163</v>
      </c>
      <c r="B20" s="130" t="s">
        <v>124</v>
      </c>
      <c r="C20" s="130"/>
      <c r="D20" s="131" t="s">
        <v>164</v>
      </c>
      <c r="E20" s="17">
        <f t="shared" ref="E20:E28" si="8">F20+K20</f>
        <v>95.35</v>
      </c>
      <c r="F20" s="17">
        <f t="shared" ref="F20:F28" si="9">G20+H20+I20+J20</f>
        <v>0</v>
      </c>
      <c r="G20" s="17"/>
      <c r="H20" s="17"/>
      <c r="I20" s="17"/>
      <c r="J20" s="17"/>
      <c r="K20" s="17">
        <f t="shared" ref="K20:K28" si="10">L20+M20</f>
        <v>95.35</v>
      </c>
      <c r="L20" s="17">
        <v>95.35</v>
      </c>
      <c r="M20" s="156"/>
    </row>
    <row r="21" ht="27" customHeight="1" spans="1:13">
      <c r="A21" s="74" t="s">
        <v>161</v>
      </c>
      <c r="B21" s="92" t="s">
        <v>131</v>
      </c>
      <c r="C21" s="92" t="s">
        <v>165</v>
      </c>
      <c r="D21" s="93" t="s">
        <v>166</v>
      </c>
      <c r="E21" s="17">
        <f>F21+K21</f>
        <v>95.35</v>
      </c>
      <c r="F21" s="17">
        <f>G21+H21+I21+J21</f>
        <v>0</v>
      </c>
      <c r="G21" s="17"/>
      <c r="H21" s="17"/>
      <c r="I21" s="17"/>
      <c r="J21" s="17"/>
      <c r="K21" s="17">
        <f>L21+M21</f>
        <v>95.35</v>
      </c>
      <c r="L21" s="17">
        <v>95.35</v>
      </c>
      <c r="M21" s="80"/>
    </row>
    <row r="22" ht="27" customHeight="1" spans="1:13">
      <c r="A22" s="92" t="s">
        <v>163</v>
      </c>
      <c r="B22" s="92" t="s">
        <v>167</v>
      </c>
      <c r="C22" s="92"/>
      <c r="D22" s="93" t="s">
        <v>168</v>
      </c>
      <c r="E22" s="17">
        <f>F22+K22</f>
        <v>69.41</v>
      </c>
      <c r="F22" s="17">
        <f>G22+H22+I22+J22</f>
        <v>0</v>
      </c>
      <c r="G22" s="17"/>
      <c r="H22" s="17"/>
      <c r="I22" s="17"/>
      <c r="J22" s="17"/>
      <c r="K22" s="17">
        <f>L22+M22</f>
        <v>69.41</v>
      </c>
      <c r="L22" s="17">
        <v>69.41</v>
      </c>
      <c r="M22" s="80"/>
    </row>
    <row r="23" ht="27" customHeight="1" spans="1:13">
      <c r="A23" s="92" t="s">
        <v>169</v>
      </c>
      <c r="B23" s="92" t="s">
        <v>170</v>
      </c>
      <c r="C23" s="92" t="s">
        <v>165</v>
      </c>
      <c r="D23" s="93" t="s">
        <v>171</v>
      </c>
      <c r="E23" s="17">
        <f>F23+K23</f>
        <v>69.41</v>
      </c>
      <c r="F23" s="17">
        <f>G23+H23+I23+J23</f>
        <v>0</v>
      </c>
      <c r="G23" s="17"/>
      <c r="H23" s="17"/>
      <c r="I23" s="17"/>
      <c r="J23" s="17"/>
      <c r="K23" s="17">
        <f>L23+M23</f>
        <v>69.41</v>
      </c>
      <c r="L23" s="17">
        <v>69.41</v>
      </c>
      <c r="M23" s="103"/>
    </row>
    <row r="24" ht="27" customHeight="1" spans="1:13">
      <c r="A24" s="92" t="s">
        <v>163</v>
      </c>
      <c r="B24" s="92" t="s">
        <v>120</v>
      </c>
      <c r="C24" s="92"/>
      <c r="D24" s="93" t="s">
        <v>172</v>
      </c>
      <c r="E24" s="17">
        <f>F24+K24</f>
        <v>40.79</v>
      </c>
      <c r="F24" s="17">
        <f>G24+H24+I24+J24</f>
        <v>0</v>
      </c>
      <c r="G24" s="17"/>
      <c r="H24" s="17"/>
      <c r="I24" s="17"/>
      <c r="J24" s="17"/>
      <c r="K24" s="17">
        <f>L24+M24</f>
        <v>40.79</v>
      </c>
      <c r="L24" s="17">
        <v>40.79</v>
      </c>
      <c r="M24" s="103"/>
    </row>
    <row r="25" ht="27" customHeight="1" spans="1:13">
      <c r="A25" s="92" t="s">
        <v>169</v>
      </c>
      <c r="B25" s="92" t="s">
        <v>123</v>
      </c>
      <c r="C25" s="92" t="s">
        <v>165</v>
      </c>
      <c r="D25" s="93" t="s">
        <v>173</v>
      </c>
      <c r="E25" s="17">
        <f>F25+K25</f>
        <v>40.79</v>
      </c>
      <c r="F25" s="17">
        <f>G25+H25+I25+J25</f>
        <v>0</v>
      </c>
      <c r="G25" s="17"/>
      <c r="H25" s="17"/>
      <c r="I25" s="17"/>
      <c r="J25" s="17"/>
      <c r="K25" s="17">
        <f>L25+M25</f>
        <v>40.79</v>
      </c>
      <c r="L25" s="17">
        <v>40.79</v>
      </c>
      <c r="M25" s="103"/>
    </row>
    <row r="26" ht="27" customHeight="1" spans="1:13">
      <c r="A26" s="92" t="s">
        <v>182</v>
      </c>
      <c r="B26" s="92"/>
      <c r="C26" s="92"/>
      <c r="D26" s="93" t="s">
        <v>183</v>
      </c>
      <c r="E26" s="17">
        <f>F26+K26</f>
        <v>24.05</v>
      </c>
      <c r="F26" s="17">
        <f>G26+H26+I26+J26</f>
        <v>0</v>
      </c>
      <c r="G26" s="17"/>
      <c r="H26" s="17"/>
      <c r="I26" s="17"/>
      <c r="J26" s="17"/>
      <c r="K26" s="17">
        <f>L26+M26</f>
        <v>24.05</v>
      </c>
      <c r="L26" s="17">
        <v>24.05</v>
      </c>
      <c r="M26" s="103"/>
    </row>
    <row r="27" ht="27" customHeight="1" spans="1:13">
      <c r="A27" s="92" t="s">
        <v>184</v>
      </c>
      <c r="B27" s="92" t="s">
        <v>124</v>
      </c>
      <c r="C27" s="92"/>
      <c r="D27" s="93" t="s">
        <v>185</v>
      </c>
      <c r="E27" s="17">
        <f>F27+K27</f>
        <v>24.05</v>
      </c>
      <c r="F27" s="17">
        <f>G27+H27+I27+J27</f>
        <v>0</v>
      </c>
      <c r="G27" s="17"/>
      <c r="H27" s="17"/>
      <c r="I27" s="17"/>
      <c r="J27" s="17"/>
      <c r="K27" s="17">
        <f>L27+M27</f>
        <v>24.05</v>
      </c>
      <c r="L27" s="17">
        <v>24.05</v>
      </c>
      <c r="M27" s="103"/>
    </row>
    <row r="28" ht="27" customHeight="1" spans="1:13">
      <c r="A28" s="92" t="s">
        <v>186</v>
      </c>
      <c r="B28" s="92" t="s">
        <v>131</v>
      </c>
      <c r="C28" s="92" t="s">
        <v>187</v>
      </c>
      <c r="D28" s="93" t="s">
        <v>166</v>
      </c>
      <c r="E28" s="17">
        <f>F28+K28</f>
        <v>24.05</v>
      </c>
      <c r="F28" s="17">
        <f>G28+H28+I28+J28</f>
        <v>0</v>
      </c>
      <c r="G28" s="17"/>
      <c r="H28" s="17"/>
      <c r="I28" s="17"/>
      <c r="J28" s="17"/>
      <c r="K28" s="17">
        <f>L28+M28</f>
        <v>24.05</v>
      </c>
      <c r="L28" s="17">
        <v>24.05</v>
      </c>
      <c r="M28" s="103"/>
    </row>
    <row r="29" ht="27" customHeight="1" spans="1:13">
      <c r="A29" s="92"/>
      <c r="B29" s="92"/>
      <c r="C29" s="92"/>
      <c r="D29" s="93"/>
      <c r="E29" s="103"/>
      <c r="F29" s="103"/>
      <c r="G29" s="103"/>
      <c r="H29" s="103"/>
      <c r="I29" s="103"/>
      <c r="J29" s="103"/>
      <c r="K29" s="103"/>
      <c r="L29" s="103"/>
      <c r="M29" s="103"/>
    </row>
    <row r="30" ht="27" customHeight="1" spans="1:13">
      <c r="A30" s="92"/>
      <c r="B30" s="92"/>
      <c r="C30" s="92"/>
      <c r="D30" s="93"/>
      <c r="E30" s="103"/>
      <c r="F30" s="103"/>
      <c r="G30" s="103"/>
      <c r="H30" s="103"/>
      <c r="I30" s="103"/>
      <c r="J30" s="103"/>
      <c r="K30" s="103"/>
      <c r="L30" s="103"/>
      <c r="M30" s="103"/>
    </row>
    <row r="31" ht="27" customHeight="1" spans="1:13">
      <c r="A31" s="92"/>
      <c r="B31" s="92"/>
      <c r="C31" s="92"/>
      <c r="D31" s="93"/>
      <c r="E31" s="103"/>
      <c r="F31" s="103"/>
      <c r="G31" s="103"/>
      <c r="H31" s="103"/>
      <c r="I31" s="103"/>
      <c r="J31" s="103"/>
      <c r="K31" s="103"/>
      <c r="L31" s="103"/>
      <c r="M31" s="103"/>
    </row>
  </sheetData>
  <mergeCells count="8">
    <mergeCell ref="L1:M1"/>
    <mergeCell ref="A3:G3"/>
    <mergeCell ref="L3:M3"/>
    <mergeCell ref="A4:C4"/>
    <mergeCell ref="F4:J4"/>
    <mergeCell ref="K4:M4"/>
    <mergeCell ref="D4:D5"/>
    <mergeCell ref="E4:E5"/>
  </mergeCells>
  <printOptions horizontalCentered="1" verticalCentered="1"/>
  <pageMargins left="0.196527777777778" right="0.196527777777778" top="0.235416666666667" bottom="0.15625" header="0" footer="0"/>
  <pageSetup paperSize="9" scale="85"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21"/>
  <sheetViews>
    <sheetView showGridLines="0" showZeros="0" workbookViewId="0">
      <selection activeCell="H10" sqref="H10"/>
    </sheetView>
  </sheetViews>
  <sheetFormatPr defaultColWidth="9.16666666666667" defaultRowHeight="12.75" customHeight="1"/>
  <cols>
    <col min="1" max="1" width="10.6666666666667" customWidth="1"/>
    <col min="2" max="2" width="8.33333333333333" customWidth="1"/>
    <col min="3" max="3" width="5.66666666666667" customWidth="1"/>
    <col min="4" max="4" width="25.6666666666667" customWidth="1"/>
    <col min="5" max="5" width="13.1666666666667" customWidth="1"/>
    <col min="6" max="22" width="10.6666666666667" customWidth="1"/>
    <col min="23" max="23" width="10" customWidth="1"/>
    <col min="24" max="25" width="10.6666666666667" customWidth="1"/>
  </cols>
  <sheetData>
    <row r="1" ht="22.5" customHeight="1" spans="1:26">
      <c r="A1" s="2" t="s">
        <v>306</v>
      </c>
      <c r="B1" s="121"/>
      <c r="C1" s="121"/>
      <c r="D1" s="122"/>
      <c r="E1" s="142"/>
      <c r="F1" s="142"/>
      <c r="G1" s="142"/>
      <c r="H1" s="142"/>
      <c r="I1" s="142"/>
      <c r="J1" s="142"/>
      <c r="K1" s="142"/>
      <c r="L1" s="142"/>
      <c r="M1" s="142"/>
      <c r="N1" s="142"/>
      <c r="O1" s="142"/>
      <c r="P1" s="142"/>
      <c r="Q1" s="142"/>
      <c r="R1" s="142"/>
      <c r="S1" s="142"/>
      <c r="T1" s="142"/>
      <c r="U1" s="142"/>
      <c r="V1" s="142"/>
      <c r="W1" s="142"/>
      <c r="X1" s="149"/>
      <c r="Y1" s="149"/>
      <c r="Z1" s="52"/>
    </row>
    <row r="2" ht="22.5" customHeight="1" spans="1:26">
      <c r="A2" s="147" t="s">
        <v>307</v>
      </c>
      <c r="B2" s="147"/>
      <c r="C2" s="147"/>
      <c r="D2" s="147"/>
      <c r="E2" s="147"/>
      <c r="F2" s="147"/>
      <c r="G2" s="147"/>
      <c r="H2" s="147"/>
      <c r="I2" s="147"/>
      <c r="J2" s="147"/>
      <c r="K2" s="147"/>
      <c r="L2" s="147"/>
      <c r="M2" s="147"/>
      <c r="N2" s="147"/>
      <c r="O2" s="147"/>
      <c r="P2" s="147"/>
      <c r="Q2" s="147"/>
      <c r="R2" s="147"/>
      <c r="S2" s="147"/>
      <c r="T2" s="147"/>
      <c r="U2" s="147"/>
      <c r="V2" s="147"/>
      <c r="W2" s="147"/>
      <c r="X2" s="147"/>
      <c r="Y2" s="147"/>
      <c r="Z2" s="52"/>
    </row>
    <row r="3" ht="22.5" customHeight="1" spans="1:26">
      <c r="A3" s="123" t="s">
        <v>2</v>
      </c>
      <c r="B3" s="124"/>
      <c r="C3" s="124"/>
      <c r="D3" s="124"/>
      <c r="E3" s="124"/>
      <c r="F3" s="124"/>
      <c r="G3" s="124"/>
      <c r="H3" s="124"/>
      <c r="I3" s="142"/>
      <c r="J3" s="142"/>
      <c r="K3" s="142"/>
      <c r="L3" s="142"/>
      <c r="M3" s="142"/>
      <c r="N3" s="142"/>
      <c r="O3" s="142"/>
      <c r="P3" s="142"/>
      <c r="Q3" s="142"/>
      <c r="R3" s="142"/>
      <c r="S3" s="142"/>
      <c r="T3" s="142"/>
      <c r="U3" s="142"/>
      <c r="V3" s="142"/>
      <c r="W3" s="142"/>
      <c r="X3" s="155"/>
      <c r="Y3" s="155" t="s">
        <v>85</v>
      </c>
      <c r="Z3" s="52"/>
    </row>
    <row r="4" ht="22.5" customHeight="1" spans="1:26">
      <c r="A4" s="152" t="s">
        <v>196</v>
      </c>
      <c r="B4" s="153"/>
      <c r="C4" s="153"/>
      <c r="D4" s="27" t="s">
        <v>113</v>
      </c>
      <c r="E4" s="154" t="s">
        <v>247</v>
      </c>
      <c r="F4" s="64" t="s">
        <v>248</v>
      </c>
      <c r="G4" s="64" t="s">
        <v>249</v>
      </c>
      <c r="H4" s="64" t="s">
        <v>250</v>
      </c>
      <c r="I4" s="69" t="s">
        <v>251</v>
      </c>
      <c r="J4" s="69" t="s">
        <v>252</v>
      </c>
      <c r="K4" s="69" t="s">
        <v>253</v>
      </c>
      <c r="L4" s="69" t="s">
        <v>254</v>
      </c>
      <c r="M4" s="69" t="s">
        <v>255</v>
      </c>
      <c r="N4" s="69" t="s">
        <v>256</v>
      </c>
      <c r="O4" s="114" t="s">
        <v>257</v>
      </c>
      <c r="P4" s="69" t="s">
        <v>258</v>
      </c>
      <c r="Q4" s="69" t="s">
        <v>259</v>
      </c>
      <c r="R4" s="69" t="s">
        <v>260</v>
      </c>
      <c r="S4" s="114" t="s">
        <v>261</v>
      </c>
      <c r="T4" s="69" t="s">
        <v>262</v>
      </c>
      <c r="U4" s="69" t="s">
        <v>263</v>
      </c>
      <c r="V4" s="69" t="s">
        <v>264</v>
      </c>
      <c r="W4" s="69" t="s">
        <v>308</v>
      </c>
      <c r="X4" s="69" t="s">
        <v>266</v>
      </c>
      <c r="Y4" s="69" t="s">
        <v>309</v>
      </c>
      <c r="Z4" s="57"/>
    </row>
    <row r="5" ht="39" customHeight="1" spans="1:26">
      <c r="A5" s="104" t="s">
        <v>114</v>
      </c>
      <c r="B5" s="104" t="s">
        <v>115</v>
      </c>
      <c r="C5" s="104" t="s">
        <v>116</v>
      </c>
      <c r="D5" s="118"/>
      <c r="E5" s="127"/>
      <c r="F5" s="104"/>
      <c r="G5" s="104"/>
      <c r="H5" s="104"/>
      <c r="I5" s="104"/>
      <c r="J5" s="104"/>
      <c r="K5" s="104"/>
      <c r="L5" s="104"/>
      <c r="M5" s="104"/>
      <c r="N5" s="104"/>
      <c r="O5" s="105"/>
      <c r="P5" s="104"/>
      <c r="Q5" s="104"/>
      <c r="R5" s="104"/>
      <c r="S5" s="105"/>
      <c r="T5" s="104"/>
      <c r="U5" s="104"/>
      <c r="V5" s="69"/>
      <c r="W5" s="104"/>
      <c r="X5" s="104"/>
      <c r="Y5" s="69"/>
      <c r="Z5" s="57"/>
    </row>
    <row r="6" s="1" customFormat="1" ht="27" customHeight="1" spans="1:26">
      <c r="A6" s="88"/>
      <c r="B6" s="88"/>
      <c r="C6" s="88"/>
      <c r="D6" s="89" t="s">
        <v>106</v>
      </c>
      <c r="E6" s="17">
        <f>F6+G6+H6+I6+J6+K6+L6+M6+N6+O6+P6+Q6+R6+S6+T6+U6+V6+W6+X6+Y6</f>
        <v>112.9</v>
      </c>
      <c r="F6" s="17">
        <v>12</v>
      </c>
      <c r="G6" s="17">
        <v>5</v>
      </c>
      <c r="H6" s="17"/>
      <c r="I6" s="17"/>
      <c r="J6" s="17"/>
      <c r="K6" s="17"/>
      <c r="L6" s="17"/>
      <c r="M6" s="17">
        <v>12</v>
      </c>
      <c r="N6" s="17">
        <v>3</v>
      </c>
      <c r="O6" s="17"/>
      <c r="P6" s="17">
        <v>8</v>
      </c>
      <c r="Q6" s="17">
        <v>3</v>
      </c>
      <c r="R6" s="17">
        <v>12</v>
      </c>
      <c r="S6" s="17">
        <v>8</v>
      </c>
      <c r="T6" s="17"/>
      <c r="U6" s="17"/>
      <c r="V6" s="29">
        <v>8</v>
      </c>
      <c r="W6" s="29">
        <v>30</v>
      </c>
      <c r="X6" s="17"/>
      <c r="Y6" s="20">
        <v>11.9</v>
      </c>
      <c r="Z6" s="57"/>
    </row>
    <row r="7" ht="27" customHeight="1" spans="1:26">
      <c r="A7" s="92" t="s">
        <v>117</v>
      </c>
      <c r="B7" s="92"/>
      <c r="C7" s="92"/>
      <c r="D7" s="93" t="s">
        <v>118</v>
      </c>
      <c r="E7" s="17">
        <f>F7+G7+H7+I7+J7+K7+L7+M7+N7+O7+P7+Q7+R7+S7+T7+U7+V7+W7+X7+Y7</f>
        <v>112.9</v>
      </c>
      <c r="F7" s="17">
        <v>12</v>
      </c>
      <c r="G7" s="17">
        <v>5</v>
      </c>
      <c r="H7" s="17"/>
      <c r="I7" s="17"/>
      <c r="J7" s="17"/>
      <c r="K7" s="17"/>
      <c r="L7" s="17"/>
      <c r="M7" s="17">
        <v>12</v>
      </c>
      <c r="N7" s="17">
        <v>3</v>
      </c>
      <c r="O7" s="17"/>
      <c r="P7" s="17">
        <v>8</v>
      </c>
      <c r="Q7" s="17">
        <v>3</v>
      </c>
      <c r="R7" s="17">
        <v>12</v>
      </c>
      <c r="S7" s="17">
        <v>8</v>
      </c>
      <c r="T7" s="17"/>
      <c r="U7" s="17"/>
      <c r="V7" s="29">
        <v>8</v>
      </c>
      <c r="W7" s="29">
        <v>30</v>
      </c>
      <c r="X7" s="17"/>
      <c r="Y7" s="20">
        <v>11.9</v>
      </c>
      <c r="Z7" s="52"/>
    </row>
    <row r="8" ht="27" customHeight="1" spans="1:26">
      <c r="A8" s="92" t="s">
        <v>119</v>
      </c>
      <c r="B8" s="92" t="s">
        <v>120</v>
      </c>
      <c r="C8" s="92"/>
      <c r="D8" s="93" t="s">
        <v>121</v>
      </c>
      <c r="E8" s="17">
        <f>F8+G8+H8+I8+J8+K8+L8+M8+N8+O8+P8+Q8+R8+S8+T8+U8+V8+W8+X8+Y8</f>
        <v>112.9</v>
      </c>
      <c r="F8" s="17">
        <v>12</v>
      </c>
      <c r="G8" s="17">
        <v>5</v>
      </c>
      <c r="H8" s="17"/>
      <c r="I8" s="17"/>
      <c r="J8" s="17"/>
      <c r="K8" s="17"/>
      <c r="L8" s="17"/>
      <c r="M8" s="17">
        <v>12</v>
      </c>
      <c r="N8" s="17">
        <v>3</v>
      </c>
      <c r="O8" s="17"/>
      <c r="P8" s="17">
        <v>8</v>
      </c>
      <c r="Q8" s="17">
        <v>3</v>
      </c>
      <c r="R8" s="17">
        <v>12</v>
      </c>
      <c r="S8" s="17">
        <v>8</v>
      </c>
      <c r="T8" s="17"/>
      <c r="U8" s="17"/>
      <c r="V8" s="29">
        <v>8</v>
      </c>
      <c r="W8" s="29">
        <v>30</v>
      </c>
      <c r="X8" s="17"/>
      <c r="Y8" s="20">
        <v>11.9</v>
      </c>
      <c r="Z8" s="52"/>
    </row>
    <row r="9" ht="27" customHeight="1" spans="1:26">
      <c r="A9" s="92" t="s">
        <v>122</v>
      </c>
      <c r="B9" s="92" t="s">
        <v>120</v>
      </c>
      <c r="C9" s="92" t="s">
        <v>124</v>
      </c>
      <c r="D9" s="93" t="s">
        <v>125</v>
      </c>
      <c r="E9" s="17">
        <f>F9+G9+H9+I9+J9+K9+L9+M9+N9+O9+P9+Q9+R9+S9+T9+U9+V9+W9+X9+Y9</f>
        <v>112.9</v>
      </c>
      <c r="F9" s="17">
        <v>12</v>
      </c>
      <c r="G9" s="17">
        <v>5</v>
      </c>
      <c r="H9" s="17"/>
      <c r="I9" s="17"/>
      <c r="J9" s="17"/>
      <c r="K9" s="17"/>
      <c r="L9" s="17"/>
      <c r="M9" s="17">
        <v>12</v>
      </c>
      <c r="N9" s="17">
        <v>3</v>
      </c>
      <c r="O9" s="17"/>
      <c r="P9" s="17">
        <v>8</v>
      </c>
      <c r="Q9" s="17">
        <v>3</v>
      </c>
      <c r="R9" s="17">
        <v>12</v>
      </c>
      <c r="S9" s="17">
        <v>8</v>
      </c>
      <c r="T9" s="17"/>
      <c r="U9" s="17"/>
      <c r="V9" s="29">
        <v>8</v>
      </c>
      <c r="W9" s="29">
        <v>30</v>
      </c>
      <c r="X9" s="17"/>
      <c r="Y9" s="20">
        <v>11.9</v>
      </c>
      <c r="Z9" s="52"/>
    </row>
    <row r="10" ht="27" customHeight="1" spans="1:26">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row>
    <row r="11" ht="27" customHeight="1" spans="1:26">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row>
    <row r="12" ht="27" customHeight="1" spans="1:26">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row>
    <row r="13" ht="27" customHeight="1" spans="1:26">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ht="27" customHeight="1" spans="1:26">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ht="27" customHeight="1" spans="1:26">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ht="27" customHeight="1" spans="1:26">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row>
    <row r="17" ht="27" customHeight="1" spans="1:26">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ht="27" customHeight="1" spans="1:26">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ht="27" customHeight="1" spans="1:26">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ht="27" customHeight="1" spans="1:26">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ht="27" customHeight="1" spans="1:26">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vertic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L13" sqref="L1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8333333333333" customWidth="1"/>
    <col min="8" max="17" width="10.6666666666667" customWidth="1"/>
  </cols>
  <sheetData>
    <row r="1" ht="22.5" customHeight="1" spans="1:18">
      <c r="A1" s="2" t="s">
        <v>310</v>
      </c>
      <c r="B1" s="121"/>
      <c r="C1" s="121"/>
      <c r="D1" s="122"/>
      <c r="E1" s="142"/>
      <c r="F1" s="142"/>
      <c r="G1" s="142"/>
      <c r="H1" s="142"/>
      <c r="I1" s="142"/>
      <c r="J1" s="142"/>
      <c r="K1" s="142"/>
      <c r="L1" s="142"/>
      <c r="M1" s="142"/>
      <c r="N1" s="142"/>
      <c r="O1" s="142"/>
      <c r="P1" s="149"/>
      <c r="Q1" s="149"/>
      <c r="R1" s="52"/>
    </row>
    <row r="2" ht="22.5" customHeight="1" spans="1:18">
      <c r="A2" s="147" t="s">
        <v>311</v>
      </c>
      <c r="B2" s="147"/>
      <c r="C2" s="147"/>
      <c r="D2" s="147"/>
      <c r="E2" s="147"/>
      <c r="F2" s="147"/>
      <c r="G2" s="147"/>
      <c r="H2" s="147"/>
      <c r="I2" s="147"/>
      <c r="J2" s="147"/>
      <c r="K2" s="147"/>
      <c r="L2" s="147"/>
      <c r="M2" s="147"/>
      <c r="N2" s="147"/>
      <c r="O2" s="147"/>
      <c r="P2" s="147"/>
      <c r="Q2" s="147"/>
      <c r="R2" s="52"/>
    </row>
    <row r="3" ht="22.5" customHeight="1" spans="1:18">
      <c r="A3" s="123" t="s">
        <v>2</v>
      </c>
      <c r="B3" s="124"/>
      <c r="C3" s="124"/>
      <c r="D3" s="124"/>
      <c r="E3" s="124"/>
      <c r="F3" s="124"/>
      <c r="G3" s="124"/>
      <c r="H3" s="124"/>
      <c r="I3" s="142"/>
      <c r="J3" s="142"/>
      <c r="K3" s="142"/>
      <c r="L3" s="142"/>
      <c r="M3" s="142"/>
      <c r="N3" s="142"/>
      <c r="O3" s="142"/>
      <c r="P3" s="150" t="s">
        <v>85</v>
      </c>
      <c r="Q3" s="150"/>
      <c r="R3" s="52"/>
    </row>
    <row r="4" ht="22.5" customHeight="1" spans="1:18">
      <c r="A4" s="148" t="s">
        <v>196</v>
      </c>
      <c r="B4" s="148"/>
      <c r="C4" s="148"/>
      <c r="D4" s="9" t="s">
        <v>212</v>
      </c>
      <c r="E4" s="126" t="s">
        <v>87</v>
      </c>
      <c r="F4" s="126" t="s">
        <v>215</v>
      </c>
      <c r="G4" s="126"/>
      <c r="H4" s="126"/>
      <c r="I4" s="126"/>
      <c r="J4" s="126"/>
      <c r="K4" s="126"/>
      <c r="L4" s="126"/>
      <c r="M4" s="126"/>
      <c r="N4" s="126"/>
      <c r="O4" s="151" t="s">
        <v>218</v>
      </c>
      <c r="P4" s="151"/>
      <c r="Q4" s="151"/>
      <c r="R4" s="57"/>
    </row>
    <row r="5" ht="39" customHeight="1" spans="1:18">
      <c r="A5" s="69" t="s">
        <v>114</v>
      </c>
      <c r="B5" s="69" t="s">
        <v>115</v>
      </c>
      <c r="C5" s="69" t="s">
        <v>116</v>
      </c>
      <c r="D5" s="9"/>
      <c r="E5" s="126"/>
      <c r="F5" s="104" t="s">
        <v>106</v>
      </c>
      <c r="G5" s="104" t="s">
        <v>270</v>
      </c>
      <c r="H5" s="104" t="s">
        <v>258</v>
      </c>
      <c r="I5" s="104" t="s">
        <v>259</v>
      </c>
      <c r="J5" s="104" t="s">
        <v>271</v>
      </c>
      <c r="K5" s="104" t="s">
        <v>260</v>
      </c>
      <c r="L5" s="104" t="s">
        <v>264</v>
      </c>
      <c r="M5" s="104" t="s">
        <v>256</v>
      </c>
      <c r="N5" s="104" t="s">
        <v>267</v>
      </c>
      <c r="O5" s="105" t="s">
        <v>106</v>
      </c>
      <c r="P5" s="104" t="s">
        <v>272</v>
      </c>
      <c r="Q5" s="104" t="s">
        <v>244</v>
      </c>
      <c r="R5" s="57"/>
    </row>
    <row r="6" s="1" customFormat="1" ht="27" customHeight="1" spans="1:18">
      <c r="A6" s="92"/>
      <c r="B6" s="92"/>
      <c r="C6" s="92"/>
      <c r="D6" s="93" t="s">
        <v>106</v>
      </c>
      <c r="E6" s="17">
        <f>F6+O6</f>
        <v>112.9</v>
      </c>
      <c r="F6" s="17">
        <f>G6+H6+I6+J6+K6+L6+M6+N6</f>
        <v>112.9</v>
      </c>
      <c r="G6" s="17">
        <v>17</v>
      </c>
      <c r="H6" s="17">
        <v>8</v>
      </c>
      <c r="I6" s="17">
        <v>3</v>
      </c>
      <c r="J6" s="17"/>
      <c r="K6" s="17">
        <v>12</v>
      </c>
      <c r="L6" s="17">
        <v>8</v>
      </c>
      <c r="M6" s="17">
        <v>3</v>
      </c>
      <c r="N6" s="17">
        <v>61.9</v>
      </c>
      <c r="O6" s="17">
        <f>P6+Q6</f>
        <v>0</v>
      </c>
      <c r="P6" s="17"/>
      <c r="Q6" s="17">
        <v>0</v>
      </c>
      <c r="R6" s="57"/>
    </row>
    <row r="7" ht="27" customHeight="1" spans="1:18">
      <c r="A7" s="92" t="s">
        <v>117</v>
      </c>
      <c r="B7" s="92"/>
      <c r="C7" s="92"/>
      <c r="D7" s="93" t="s">
        <v>118</v>
      </c>
      <c r="E7" s="17">
        <f>F7+O7</f>
        <v>112.9</v>
      </c>
      <c r="F7" s="17">
        <f>G7+H7+I7+J7+K7+L7+M7+N7</f>
        <v>112.9</v>
      </c>
      <c r="G7" s="17">
        <v>17</v>
      </c>
      <c r="H7" s="17">
        <v>8</v>
      </c>
      <c r="I7" s="17">
        <v>3</v>
      </c>
      <c r="J7" s="17"/>
      <c r="K7" s="17">
        <v>12</v>
      </c>
      <c r="L7" s="17">
        <v>8</v>
      </c>
      <c r="M7" s="17">
        <v>3</v>
      </c>
      <c r="N7" s="17">
        <v>61.9</v>
      </c>
      <c r="O7" s="17"/>
      <c r="P7" s="17"/>
      <c r="Q7" s="17">
        <v>0</v>
      </c>
      <c r="R7" s="52"/>
    </row>
    <row r="8" ht="27" customHeight="1" spans="1:18">
      <c r="A8" s="92" t="s">
        <v>119</v>
      </c>
      <c r="B8" s="92" t="s">
        <v>120</v>
      </c>
      <c r="C8" s="92"/>
      <c r="D8" s="93" t="s">
        <v>121</v>
      </c>
      <c r="E8" s="17">
        <f>F8+O8</f>
        <v>112.9</v>
      </c>
      <c r="F8" s="17">
        <f>G8+H8+I8+J8+K8+L8+M8+N8</f>
        <v>112.9</v>
      </c>
      <c r="G8" s="17">
        <v>17</v>
      </c>
      <c r="H8" s="17">
        <v>8</v>
      </c>
      <c r="I8" s="17">
        <v>3</v>
      </c>
      <c r="J8" s="17"/>
      <c r="K8" s="17">
        <v>12</v>
      </c>
      <c r="L8" s="17">
        <v>8</v>
      </c>
      <c r="M8" s="17">
        <v>3</v>
      </c>
      <c r="N8" s="17">
        <v>61.9</v>
      </c>
      <c r="O8" s="17"/>
      <c r="P8" s="17"/>
      <c r="Q8" s="17">
        <v>0</v>
      </c>
      <c r="R8" s="52"/>
    </row>
    <row r="9" ht="27" customHeight="1" spans="1:18">
      <c r="A9" s="92" t="s">
        <v>122</v>
      </c>
      <c r="B9" s="92" t="s">
        <v>120</v>
      </c>
      <c r="C9" s="92" t="s">
        <v>124</v>
      </c>
      <c r="D9" s="93" t="s">
        <v>125</v>
      </c>
      <c r="E9" s="17">
        <f>F9+O9</f>
        <v>112.9</v>
      </c>
      <c r="F9" s="17">
        <f>G9+H9+I9+J9+K9+L9+M9+N9</f>
        <v>112.9</v>
      </c>
      <c r="G9" s="17">
        <v>17</v>
      </c>
      <c r="H9" s="17">
        <v>8</v>
      </c>
      <c r="I9" s="17">
        <v>3</v>
      </c>
      <c r="J9" s="17"/>
      <c r="K9" s="17">
        <v>12</v>
      </c>
      <c r="L9" s="17">
        <v>8</v>
      </c>
      <c r="M9" s="17">
        <v>3</v>
      </c>
      <c r="N9" s="17">
        <v>61.9</v>
      </c>
      <c r="O9" s="17"/>
      <c r="P9" s="17"/>
      <c r="Q9" s="17">
        <v>0</v>
      </c>
      <c r="R9" s="52"/>
    </row>
    <row r="10" ht="27" customHeight="1" spans="1:18">
      <c r="A10" s="52"/>
      <c r="B10" s="52"/>
      <c r="C10" s="52"/>
      <c r="D10" s="52"/>
      <c r="E10" s="52"/>
      <c r="F10" s="52"/>
      <c r="G10" s="52"/>
      <c r="H10" s="52"/>
      <c r="I10" s="52"/>
      <c r="J10" s="52"/>
      <c r="K10" s="52"/>
      <c r="L10" s="52"/>
      <c r="M10" s="52"/>
      <c r="N10" s="52"/>
      <c r="O10" s="52"/>
      <c r="P10" s="52"/>
      <c r="Q10" s="52"/>
      <c r="R10" s="52"/>
    </row>
    <row r="11" ht="27" customHeight="1" spans="1:18">
      <c r="A11" s="52"/>
      <c r="B11" s="52"/>
      <c r="C11" s="52"/>
      <c r="D11" s="52"/>
      <c r="E11" s="52"/>
      <c r="F11" s="52"/>
      <c r="G11" s="52"/>
      <c r="H11" s="52"/>
      <c r="I11" s="52"/>
      <c r="J11" s="52"/>
      <c r="K11" s="52"/>
      <c r="L11" s="52"/>
      <c r="M11" s="52"/>
      <c r="N11" s="52"/>
      <c r="O11" s="52"/>
      <c r="P11" s="52"/>
      <c r="Q11" s="52"/>
      <c r="R11" s="52"/>
    </row>
    <row r="12" ht="27" customHeight="1" spans="1:18">
      <c r="A12" s="52"/>
      <c r="B12" s="52"/>
      <c r="C12" s="52"/>
      <c r="D12" s="52"/>
      <c r="E12" s="52"/>
      <c r="F12" s="52"/>
      <c r="G12" s="52"/>
      <c r="H12" s="52"/>
      <c r="I12" s="52"/>
      <c r="J12" s="52"/>
      <c r="K12" s="52"/>
      <c r="L12" s="52"/>
      <c r="M12" s="52"/>
      <c r="N12" s="52"/>
      <c r="O12" s="52"/>
      <c r="P12" s="52"/>
      <c r="Q12" s="52"/>
      <c r="R12" s="52"/>
    </row>
    <row r="13" ht="27" customHeight="1" spans="1:18">
      <c r="A13" s="52"/>
      <c r="B13" s="52"/>
      <c r="C13" s="52"/>
      <c r="D13" s="52"/>
      <c r="E13" s="52"/>
      <c r="F13" s="52"/>
      <c r="G13" s="52"/>
      <c r="H13" s="52"/>
      <c r="I13" s="52"/>
      <c r="J13" s="52"/>
      <c r="K13" s="52"/>
      <c r="L13" s="52"/>
      <c r="M13" s="52"/>
      <c r="N13" s="52"/>
      <c r="O13" s="52"/>
      <c r="P13" s="52"/>
      <c r="Q13" s="52"/>
      <c r="R13" s="52"/>
    </row>
    <row r="14" ht="27" customHeight="1" spans="1:18">
      <c r="A14" s="52"/>
      <c r="B14" s="52"/>
      <c r="C14" s="52"/>
      <c r="D14" s="52"/>
      <c r="E14" s="52"/>
      <c r="F14" s="52"/>
      <c r="G14" s="52"/>
      <c r="H14" s="52"/>
      <c r="I14" s="52"/>
      <c r="J14" s="52"/>
      <c r="K14" s="52"/>
      <c r="L14" s="52"/>
      <c r="M14" s="52"/>
      <c r="N14" s="52"/>
      <c r="O14" s="52"/>
      <c r="P14" s="52"/>
      <c r="Q14" s="52"/>
      <c r="R14" s="52"/>
    </row>
    <row r="15" ht="27" customHeight="1" spans="1:18">
      <c r="A15" s="52"/>
      <c r="B15" s="52"/>
      <c r="C15" s="52"/>
      <c r="D15" s="52"/>
      <c r="E15" s="52"/>
      <c r="F15" s="52"/>
      <c r="G15" s="52"/>
      <c r="H15" s="52"/>
      <c r="I15" s="52"/>
      <c r="J15" s="52"/>
      <c r="K15" s="52"/>
      <c r="L15" s="52"/>
      <c r="M15" s="52"/>
      <c r="N15" s="52"/>
      <c r="O15" s="52"/>
      <c r="P15" s="52"/>
      <c r="Q15" s="52"/>
      <c r="R15" s="52"/>
    </row>
    <row r="16" ht="27" customHeight="1" spans="1:18">
      <c r="A16" s="52"/>
      <c r="B16" s="52"/>
      <c r="C16" s="52"/>
      <c r="D16" s="52"/>
      <c r="E16" s="52"/>
      <c r="F16" s="52"/>
      <c r="G16" s="52"/>
      <c r="H16" s="52"/>
      <c r="I16" s="52"/>
      <c r="J16" s="52"/>
      <c r="K16" s="52"/>
      <c r="L16" s="52"/>
      <c r="M16" s="52"/>
      <c r="N16" s="52"/>
      <c r="O16" s="52"/>
      <c r="P16" s="52"/>
      <c r="Q16" s="52"/>
      <c r="R16" s="52"/>
    </row>
    <row r="17" ht="27" customHeight="1" spans="1:18">
      <c r="A17" s="52"/>
      <c r="B17" s="52"/>
      <c r="C17" s="52"/>
      <c r="D17" s="52"/>
      <c r="E17" s="52"/>
      <c r="F17" s="52"/>
      <c r="G17" s="52"/>
      <c r="H17" s="52"/>
      <c r="I17" s="52"/>
      <c r="J17" s="52"/>
      <c r="K17" s="52"/>
      <c r="L17" s="52"/>
      <c r="M17" s="52"/>
      <c r="N17" s="52"/>
      <c r="O17" s="52"/>
      <c r="P17" s="52"/>
      <c r="Q17" s="52"/>
      <c r="R17" s="52"/>
    </row>
    <row r="18" ht="27" customHeight="1" spans="1:18">
      <c r="A18" s="52"/>
      <c r="B18" s="52"/>
      <c r="C18" s="52"/>
      <c r="D18" s="52"/>
      <c r="E18" s="52"/>
      <c r="F18" s="52"/>
      <c r="G18" s="52"/>
      <c r="H18" s="52"/>
      <c r="I18" s="52"/>
      <c r="J18" s="52"/>
      <c r="K18" s="52"/>
      <c r="L18" s="52"/>
      <c r="M18" s="52"/>
      <c r="N18" s="52"/>
      <c r="O18" s="52"/>
      <c r="P18" s="52"/>
      <c r="Q18" s="52"/>
      <c r="R18" s="52"/>
    </row>
    <row r="19" ht="27" customHeight="1" spans="1:18">
      <c r="A19" s="52"/>
      <c r="B19" s="52"/>
      <c r="C19" s="52"/>
      <c r="D19" s="52"/>
      <c r="E19" s="52"/>
      <c r="F19" s="52"/>
      <c r="G19" s="52"/>
      <c r="H19" s="52"/>
      <c r="I19" s="52"/>
      <c r="J19" s="52"/>
      <c r="K19" s="52"/>
      <c r="L19" s="52"/>
      <c r="M19" s="52"/>
      <c r="N19" s="52"/>
      <c r="O19" s="52"/>
      <c r="P19" s="52"/>
      <c r="Q19" s="52"/>
      <c r="R19" s="52"/>
    </row>
    <row r="20" ht="27" customHeight="1" spans="1:18">
      <c r="A20" s="52"/>
      <c r="B20" s="52"/>
      <c r="C20" s="52"/>
      <c r="D20" s="52"/>
      <c r="E20" s="52"/>
      <c r="F20" s="52"/>
      <c r="G20" s="52"/>
      <c r="H20" s="52"/>
      <c r="I20" s="52"/>
      <c r="J20" s="52"/>
      <c r="K20" s="52"/>
      <c r="L20" s="52"/>
      <c r="M20" s="52"/>
      <c r="N20" s="52"/>
      <c r="O20" s="52"/>
      <c r="P20" s="52"/>
      <c r="Q20" s="52"/>
      <c r="R20" s="52"/>
    </row>
    <row r="21" ht="27" customHeight="1" spans="1:18">
      <c r="A21" s="52"/>
      <c r="B21" s="52"/>
      <c r="C21" s="52"/>
      <c r="D21" s="52"/>
      <c r="E21" s="52"/>
      <c r="F21" s="52"/>
      <c r="G21" s="52"/>
      <c r="H21" s="52"/>
      <c r="I21" s="52"/>
      <c r="J21" s="52"/>
      <c r="K21" s="52"/>
      <c r="L21" s="52"/>
      <c r="M21" s="52"/>
      <c r="N21" s="52"/>
      <c r="O21" s="52"/>
      <c r="P21" s="52"/>
      <c r="Q21" s="52"/>
      <c r="R21" s="52"/>
    </row>
  </sheetData>
  <mergeCells count="7">
    <mergeCell ref="P1:Q1"/>
    <mergeCell ref="A3:H3"/>
    <mergeCell ref="P3:Q3"/>
    <mergeCell ref="F4:N4"/>
    <mergeCell ref="O4:Q4"/>
    <mergeCell ref="D4:D5"/>
    <mergeCell ref="E4:E5"/>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X23"/>
  <sheetViews>
    <sheetView showGridLines="0" showZeros="0" workbookViewId="0">
      <selection activeCell="N17" sqref="N17"/>
    </sheetView>
  </sheetViews>
  <sheetFormatPr defaultColWidth="9.16666666666667" defaultRowHeight="12.75" customHeight="1"/>
  <cols>
    <col min="1" max="1" width="10.3333333333333" customWidth="1"/>
    <col min="2" max="2" width="8.33333333333333" customWidth="1"/>
    <col min="3" max="3" width="6" customWidth="1"/>
    <col min="4" max="4" width="35.6666666666667" customWidth="1"/>
    <col min="5" max="5" width="13.3333333333333" customWidth="1"/>
    <col min="6" max="15" width="11" customWidth="1"/>
    <col min="16" max="16" width="11.8333333333333" customWidth="1"/>
  </cols>
  <sheetData>
    <row r="1" ht="22.5" customHeight="1" spans="1:16">
      <c r="A1" s="2" t="s">
        <v>312</v>
      </c>
      <c r="B1" s="121"/>
      <c r="C1" s="121"/>
      <c r="D1" s="122"/>
      <c r="E1" s="122"/>
      <c r="F1" s="122"/>
      <c r="G1" s="122"/>
      <c r="H1" s="122"/>
      <c r="I1" s="122"/>
      <c r="J1" s="122"/>
      <c r="K1" s="122"/>
      <c r="L1" s="122"/>
      <c r="M1" s="142"/>
      <c r="N1" s="142"/>
      <c r="O1" s="142"/>
      <c r="P1" s="132"/>
    </row>
    <row r="2" ht="22.5" customHeight="1" spans="1:16">
      <c r="A2" s="83" t="s">
        <v>313</v>
      </c>
      <c r="B2" s="83"/>
      <c r="C2" s="83"/>
      <c r="D2" s="83"/>
      <c r="E2" s="83"/>
      <c r="F2" s="83"/>
      <c r="G2" s="83"/>
      <c r="H2" s="83"/>
      <c r="I2" s="83"/>
      <c r="J2" s="83"/>
      <c r="K2" s="83"/>
      <c r="L2" s="83"/>
      <c r="M2" s="83"/>
      <c r="N2" s="83"/>
      <c r="O2" s="83"/>
      <c r="P2" s="83"/>
    </row>
    <row r="3" ht="22.5" customHeight="1" spans="1:16">
      <c r="A3" s="137" t="s">
        <v>2</v>
      </c>
      <c r="B3" s="138"/>
      <c r="C3" s="138"/>
      <c r="D3" s="138"/>
      <c r="E3" s="138"/>
      <c r="F3" s="138"/>
      <c r="G3" s="125"/>
      <c r="H3" s="125"/>
      <c r="I3" s="125"/>
      <c r="J3" s="125"/>
      <c r="K3" s="125"/>
      <c r="L3" s="125"/>
      <c r="M3" s="143"/>
      <c r="N3" s="143"/>
      <c r="O3" s="143"/>
      <c r="P3" s="133" t="s">
        <v>85</v>
      </c>
    </row>
    <row r="4" s="136" customFormat="1" ht="22.5" customHeight="1" spans="1:232">
      <c r="A4" s="27" t="s">
        <v>196</v>
      </c>
      <c r="B4" s="27"/>
      <c r="C4" s="27"/>
      <c r="D4" s="27" t="s">
        <v>113</v>
      </c>
      <c r="E4" s="139" t="s">
        <v>87</v>
      </c>
      <c r="F4" s="84" t="s">
        <v>275</v>
      </c>
      <c r="G4" s="86" t="s">
        <v>276</v>
      </c>
      <c r="H4" s="86" t="s">
        <v>277</v>
      </c>
      <c r="I4" s="86" t="s">
        <v>278</v>
      </c>
      <c r="J4" s="86" t="s">
        <v>279</v>
      </c>
      <c r="K4" s="86" t="s">
        <v>280</v>
      </c>
      <c r="L4" s="86" t="s">
        <v>281</v>
      </c>
      <c r="M4" s="69" t="s">
        <v>282</v>
      </c>
      <c r="N4" s="120" t="s">
        <v>283</v>
      </c>
      <c r="O4" s="69" t="s">
        <v>284</v>
      </c>
      <c r="P4" s="25" t="s">
        <v>285</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57" customFormat="1" ht="38.25" customHeight="1" spans="1:232">
      <c r="A5" s="118" t="s">
        <v>114</v>
      </c>
      <c r="B5" s="118" t="s">
        <v>115</v>
      </c>
      <c r="C5" s="118" t="s">
        <v>116</v>
      </c>
      <c r="D5" s="118"/>
      <c r="E5" s="140"/>
      <c r="F5" s="141"/>
      <c r="G5" s="141"/>
      <c r="H5" s="141"/>
      <c r="I5" s="141"/>
      <c r="J5" s="141"/>
      <c r="K5" s="141"/>
      <c r="L5" s="141"/>
      <c r="M5" s="104"/>
      <c r="N5" s="144"/>
      <c r="O5" s="104"/>
      <c r="P5" s="14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 customFormat="1" ht="27" customHeight="1" spans="1:16">
      <c r="A6" s="88"/>
      <c r="B6" s="88"/>
      <c r="C6" s="88"/>
      <c r="D6" s="89" t="s">
        <v>106</v>
      </c>
      <c r="E6" s="17">
        <f t="shared" ref="E6:E11" si="0">F6+G6+H6+I6+J6+K6+L6+M6+N6+O6+P6</f>
        <v>8.27</v>
      </c>
      <c r="F6" s="17">
        <f t="shared" ref="F6:P6" si="1">F7+F10</f>
        <v>0</v>
      </c>
      <c r="G6" s="17">
        <f>G7+G10</f>
        <v>0</v>
      </c>
      <c r="H6" s="17">
        <f>H7+H10</f>
        <v>0</v>
      </c>
      <c r="I6" s="17">
        <f>I7+I10</f>
        <v>0</v>
      </c>
      <c r="J6" s="17">
        <f>J7+J10</f>
        <v>2.01</v>
      </c>
      <c r="K6" s="17">
        <f>K7+K10</f>
        <v>6.26</v>
      </c>
      <c r="L6" s="17">
        <f>L7+L10</f>
        <v>0</v>
      </c>
      <c r="M6" s="17">
        <f>M7+M10</f>
        <v>0</v>
      </c>
      <c r="N6" s="17">
        <f>N7+N10</f>
        <v>0</v>
      </c>
      <c r="O6" s="17">
        <f>O7+O10</f>
        <v>0</v>
      </c>
      <c r="P6" s="17">
        <f>P7+P10</f>
        <v>0</v>
      </c>
    </row>
    <row r="7" ht="27" customHeight="1" spans="1:17">
      <c r="A7" s="92" t="s">
        <v>117</v>
      </c>
      <c r="B7" s="92"/>
      <c r="C7" s="92"/>
      <c r="D7" s="93" t="s">
        <v>118</v>
      </c>
      <c r="E7" s="17">
        <f>F7+G7+H7+I7+J7+K7+L7+M7+N7+O7+P7</f>
        <v>6.26</v>
      </c>
      <c r="F7" s="17"/>
      <c r="G7" s="17"/>
      <c r="H7" s="17"/>
      <c r="I7" s="17"/>
      <c r="J7" s="17"/>
      <c r="K7" s="17">
        <v>6.26</v>
      </c>
      <c r="L7" s="17"/>
      <c r="M7" s="17"/>
      <c r="N7" s="17"/>
      <c r="O7" s="17"/>
      <c r="P7" s="17"/>
      <c r="Q7" s="21"/>
    </row>
    <row r="8" ht="27" customHeight="1" spans="1:17">
      <c r="A8" s="92" t="s">
        <v>119</v>
      </c>
      <c r="B8" s="92" t="s">
        <v>120</v>
      </c>
      <c r="C8" s="92"/>
      <c r="D8" s="93" t="s">
        <v>121</v>
      </c>
      <c r="E8" s="17">
        <f>F8+G8+H8+I8+J8+K8+L8+M8+N8+O8+P8</f>
        <v>6.26</v>
      </c>
      <c r="F8" s="17"/>
      <c r="G8" s="17"/>
      <c r="H8" s="17"/>
      <c r="I8" s="17"/>
      <c r="J8" s="17"/>
      <c r="K8" s="17">
        <v>6.26</v>
      </c>
      <c r="L8" s="17"/>
      <c r="M8" s="17"/>
      <c r="N8" s="17"/>
      <c r="O8" s="17"/>
      <c r="P8" s="17"/>
      <c r="Q8" s="21"/>
    </row>
    <row r="9" ht="27" customHeight="1" spans="1:19">
      <c r="A9" s="92" t="s">
        <v>122</v>
      </c>
      <c r="B9" s="92" t="s">
        <v>120</v>
      </c>
      <c r="C9" s="92" t="s">
        <v>124</v>
      </c>
      <c r="D9" s="93" t="s">
        <v>125</v>
      </c>
      <c r="E9" s="17">
        <f>F9+G9+H9+I9+J9+K9+L9+M9+N9+O9+P9</f>
        <v>6.26</v>
      </c>
      <c r="F9" s="17"/>
      <c r="G9" s="17"/>
      <c r="H9" s="17"/>
      <c r="I9" s="17"/>
      <c r="J9" s="17"/>
      <c r="K9" s="17">
        <v>6.26</v>
      </c>
      <c r="L9" s="17"/>
      <c r="M9" s="17"/>
      <c r="N9" s="17"/>
      <c r="O9" s="17"/>
      <c r="P9" s="17"/>
      <c r="Q9" s="21"/>
      <c r="R9" s="21"/>
      <c r="S9" s="21"/>
    </row>
    <row r="10" s="81" customFormat="1" ht="27" customHeight="1" spans="1:19">
      <c r="A10" s="88" t="s">
        <v>161</v>
      </c>
      <c r="B10" s="88"/>
      <c r="C10" s="88"/>
      <c r="D10" s="89" t="s">
        <v>162</v>
      </c>
      <c r="E10" s="17">
        <f t="shared" ref="E10:P10" si="2">E11+E13+E15+E17</f>
        <v>2.01</v>
      </c>
      <c r="F10" s="17">
        <f>F11+F13+F15+F17</f>
        <v>0</v>
      </c>
      <c r="G10" s="17">
        <f>G11+G13+G15+G17</f>
        <v>0</v>
      </c>
      <c r="H10" s="17">
        <f>H11+H13+H15+H17</f>
        <v>0</v>
      </c>
      <c r="I10" s="17">
        <f>I11+I13+I15+I17</f>
        <v>0</v>
      </c>
      <c r="J10" s="17">
        <f>J11+J13+J15+J17</f>
        <v>2.01</v>
      </c>
      <c r="K10" s="17">
        <f>K11+K13+K15+K17</f>
        <v>0</v>
      </c>
      <c r="L10" s="17">
        <f>L11+L13+L15+L17</f>
        <v>0</v>
      </c>
      <c r="M10" s="17">
        <f>M11+M13+M15+M17</f>
        <v>0</v>
      </c>
      <c r="N10" s="17">
        <f>N11+N13+N15+N17</f>
        <v>0</v>
      </c>
      <c r="O10" s="17">
        <f>O11+O13+O15+O17</f>
        <v>0</v>
      </c>
      <c r="P10" s="17">
        <f>P11+P13+P15+P17</f>
        <v>0</v>
      </c>
      <c r="Q10" s="134"/>
      <c r="S10" s="134"/>
    </row>
    <row r="11" s="81" customFormat="1" ht="27" customHeight="1" spans="1:19">
      <c r="A11" s="88" t="s">
        <v>163</v>
      </c>
      <c r="B11" s="88" t="s">
        <v>124</v>
      </c>
      <c r="C11" s="88"/>
      <c r="D11" s="89" t="s">
        <v>164</v>
      </c>
      <c r="E11" s="17">
        <f>F11+G11+H11+I11+J11+K11+L11+M11+N11+O11+P11</f>
        <v>1.21</v>
      </c>
      <c r="F11" s="17"/>
      <c r="G11" s="17"/>
      <c r="H11" s="98"/>
      <c r="I11" s="17"/>
      <c r="J11" s="17">
        <v>1.21</v>
      </c>
      <c r="K11" s="17"/>
      <c r="L11" s="98"/>
      <c r="M11" s="98"/>
      <c r="N11" s="98"/>
      <c r="O11" s="98"/>
      <c r="P11" s="98"/>
      <c r="R11" s="134"/>
      <c r="S11" s="134"/>
    </row>
    <row r="12" s="81" customFormat="1" ht="27" customHeight="1" spans="1:18">
      <c r="A12" s="128" t="s">
        <v>161</v>
      </c>
      <c r="B12" s="88" t="s">
        <v>131</v>
      </c>
      <c r="C12" s="88" t="s">
        <v>165</v>
      </c>
      <c r="D12" s="89" t="s">
        <v>166</v>
      </c>
      <c r="E12" s="17">
        <f>F12+G12+H12+I12+J12+K12+L12+M12+N12+O12+P12</f>
        <v>1.21</v>
      </c>
      <c r="F12" s="17"/>
      <c r="G12" s="17"/>
      <c r="H12" s="98"/>
      <c r="I12" s="17"/>
      <c r="J12" s="17">
        <v>1.21</v>
      </c>
      <c r="K12" s="17"/>
      <c r="L12" s="98"/>
      <c r="M12" s="98"/>
      <c r="N12" s="98"/>
      <c r="O12" s="98"/>
      <c r="P12" s="98"/>
      <c r="Q12" s="134"/>
      <c r="R12" s="134"/>
    </row>
    <row r="13" s="81" customFormat="1" ht="27" customHeight="1" spans="1:16">
      <c r="A13" s="88" t="s">
        <v>163</v>
      </c>
      <c r="B13" s="88" t="s">
        <v>167</v>
      </c>
      <c r="C13" s="88"/>
      <c r="D13" s="89" t="s">
        <v>168</v>
      </c>
      <c r="E13" s="17">
        <f t="shared" ref="E13:E18" si="3">F13+G13+H13+I13+J13+K13+L13+M13+N13+O13+P13</f>
        <v>0.4</v>
      </c>
      <c r="F13" s="98"/>
      <c r="G13" s="98"/>
      <c r="H13" s="98"/>
      <c r="I13" s="17"/>
      <c r="J13" s="17">
        <v>0.4</v>
      </c>
      <c r="K13" s="17"/>
      <c r="L13" s="98"/>
      <c r="M13" s="98"/>
      <c r="N13" s="98"/>
      <c r="O13" s="98"/>
      <c r="P13" s="98"/>
    </row>
    <row r="14" s="81" customFormat="1" ht="27" customHeight="1" spans="1:16">
      <c r="A14" s="90" t="s">
        <v>169</v>
      </c>
      <c r="B14" s="90" t="s">
        <v>170</v>
      </c>
      <c r="C14" s="90" t="s">
        <v>165</v>
      </c>
      <c r="D14" s="91" t="s">
        <v>171</v>
      </c>
      <c r="E14" s="17">
        <f>F14+G14+H14+I14+J14+K14+L14+M14+N14+O14+P14</f>
        <v>0.4</v>
      </c>
      <c r="F14" s="98"/>
      <c r="G14" s="98"/>
      <c r="H14" s="98"/>
      <c r="I14" s="17"/>
      <c r="J14" s="17">
        <v>0.4</v>
      </c>
      <c r="K14" s="17"/>
      <c r="L14" s="98"/>
      <c r="M14" s="98"/>
      <c r="N14" s="98"/>
      <c r="O14" s="98"/>
      <c r="P14" s="98"/>
    </row>
    <row r="15" s="81" customFormat="1" ht="27" customHeight="1" spans="1:16">
      <c r="A15" s="130" t="s">
        <v>163</v>
      </c>
      <c r="B15" s="130" t="s">
        <v>120</v>
      </c>
      <c r="C15" s="130"/>
      <c r="D15" s="131" t="s">
        <v>172</v>
      </c>
      <c r="E15" s="17">
        <f>F15+G15+H15+I15+J15+K15+L15+M15+N15+O15+P15</f>
        <v>0.4</v>
      </c>
      <c r="F15" s="98"/>
      <c r="G15" s="98"/>
      <c r="H15" s="98"/>
      <c r="I15" s="17"/>
      <c r="J15" s="17">
        <v>0.4</v>
      </c>
      <c r="K15" s="17"/>
      <c r="L15" s="98"/>
      <c r="M15" s="98"/>
      <c r="N15" s="98"/>
      <c r="O15" s="98"/>
      <c r="P15" s="98"/>
    </row>
    <row r="16" ht="27" customHeight="1" spans="1:16">
      <c r="A16" s="92" t="s">
        <v>169</v>
      </c>
      <c r="B16" s="92" t="s">
        <v>123</v>
      </c>
      <c r="C16" s="92" t="s">
        <v>165</v>
      </c>
      <c r="D16" s="93" t="s">
        <v>173</v>
      </c>
      <c r="E16" s="17">
        <f>F16+G16+H16+I16+J16+K16+L16+M16+N16+O16+P16</f>
        <v>0.4</v>
      </c>
      <c r="F16" s="98"/>
      <c r="G16" s="98"/>
      <c r="H16" s="98"/>
      <c r="I16" s="146"/>
      <c r="J16" s="17">
        <v>0.4</v>
      </c>
      <c r="K16" s="98"/>
      <c r="L16" s="98"/>
      <c r="M16" s="98"/>
      <c r="N16" s="98"/>
      <c r="O16" s="98"/>
      <c r="P16" s="98"/>
    </row>
    <row r="17" ht="27" customHeight="1" spans="1:16">
      <c r="A17" s="92" t="s">
        <v>163</v>
      </c>
      <c r="B17" s="92" t="s">
        <v>145</v>
      </c>
      <c r="C17" s="92"/>
      <c r="D17" s="93" t="s">
        <v>174</v>
      </c>
      <c r="E17" s="17">
        <f>F17+G17+H17+I17+J17+K17+L17+M17+N17+O17+P17</f>
        <v>0</v>
      </c>
      <c r="F17" s="80"/>
      <c r="G17" s="80"/>
      <c r="H17" s="80"/>
      <c r="I17" s="80"/>
      <c r="J17" s="80"/>
      <c r="K17" s="80"/>
      <c r="L17" s="80"/>
      <c r="M17" s="80"/>
      <c r="N17" s="80"/>
      <c r="O17" s="80"/>
      <c r="P17" s="17"/>
    </row>
    <row r="18" ht="27" customHeight="1" spans="1:16">
      <c r="A18" s="92" t="s">
        <v>169</v>
      </c>
      <c r="B18" s="92" t="s">
        <v>148</v>
      </c>
      <c r="C18" s="92" t="s">
        <v>137</v>
      </c>
      <c r="D18" s="93" t="s">
        <v>175</v>
      </c>
      <c r="E18" s="17">
        <f>F18+G18+H18+I18+J18+K18+L18+M18+N18+O18+P18</f>
        <v>0</v>
      </c>
      <c r="F18" s="80"/>
      <c r="G18" s="80"/>
      <c r="H18" s="80"/>
      <c r="I18" s="80"/>
      <c r="J18" s="80"/>
      <c r="K18" s="80"/>
      <c r="L18" s="80"/>
      <c r="M18" s="80"/>
      <c r="N18" s="80"/>
      <c r="O18" s="80"/>
      <c r="P18" s="17"/>
    </row>
    <row r="19" ht="27" customHeight="1" spans="1:16">
      <c r="A19" s="52"/>
      <c r="B19" s="52"/>
      <c r="C19" s="52"/>
      <c r="D19" s="52"/>
      <c r="E19" s="52"/>
      <c r="F19" s="52"/>
      <c r="G19" s="52"/>
      <c r="H19" s="52"/>
      <c r="I19" s="52"/>
      <c r="J19" s="52"/>
      <c r="K19" s="52"/>
      <c r="L19" s="52"/>
      <c r="M19" s="52"/>
      <c r="N19" s="52"/>
      <c r="O19" s="52"/>
      <c r="P19" s="52"/>
    </row>
    <row r="20" ht="27" customHeight="1" spans="1:16">
      <c r="A20" s="52"/>
      <c r="B20" s="52"/>
      <c r="C20" s="52"/>
      <c r="D20" s="52"/>
      <c r="E20" s="52"/>
      <c r="F20" s="52"/>
      <c r="G20" s="52"/>
      <c r="H20" s="52"/>
      <c r="I20" s="52"/>
      <c r="J20" s="52"/>
      <c r="K20" s="52"/>
      <c r="L20" s="52"/>
      <c r="M20" s="52"/>
      <c r="N20" s="52"/>
      <c r="O20" s="52"/>
      <c r="P20" s="52"/>
    </row>
    <row r="21" ht="27" customHeight="1" spans="1:16">
      <c r="A21" s="52"/>
      <c r="B21" s="52"/>
      <c r="C21" s="52"/>
      <c r="D21" s="52"/>
      <c r="E21" s="52"/>
      <c r="F21" s="52"/>
      <c r="G21" s="52"/>
      <c r="H21" s="52"/>
      <c r="I21" s="52"/>
      <c r="J21" s="52"/>
      <c r="K21" s="52"/>
      <c r="L21" s="52"/>
      <c r="M21" s="52"/>
      <c r="N21" s="52"/>
      <c r="O21" s="52"/>
      <c r="P21" s="52"/>
    </row>
    <row r="22" ht="27" customHeight="1" spans="1:16">
      <c r="A22" s="52"/>
      <c r="B22" s="52"/>
      <c r="C22" s="52"/>
      <c r="D22" s="52"/>
      <c r="E22" s="52"/>
      <c r="F22" s="52"/>
      <c r="G22" s="52"/>
      <c r="H22" s="52"/>
      <c r="I22" s="52"/>
      <c r="J22" s="52"/>
      <c r="K22" s="52"/>
      <c r="L22" s="52"/>
      <c r="M22" s="52"/>
      <c r="N22" s="52"/>
      <c r="O22" s="52"/>
      <c r="P22" s="52"/>
    </row>
    <row r="23" ht="27" customHeight="1" spans="1:16">
      <c r="A23" s="52"/>
      <c r="B23" s="52"/>
      <c r="C23" s="52"/>
      <c r="D23" s="52"/>
      <c r="E23" s="52"/>
      <c r="F23" s="52"/>
      <c r="G23" s="52"/>
      <c r="H23" s="52"/>
      <c r="I23" s="52"/>
      <c r="J23" s="52"/>
      <c r="K23" s="52"/>
      <c r="L23" s="52"/>
      <c r="M23" s="52"/>
      <c r="N23" s="52"/>
      <c r="O23" s="52"/>
      <c r="P23" s="52"/>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vertic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M9" sqref="M9"/>
    </sheetView>
  </sheetViews>
  <sheetFormatPr defaultColWidth="9.16666666666667" defaultRowHeight="12.75" customHeight="1"/>
  <cols>
    <col min="1" max="1" width="13.3333333333333" style="223" customWidth="1"/>
    <col min="2" max="2" width="20.8333333333333" style="223" customWidth="1"/>
    <col min="3" max="3" width="14.8333333333333" style="223" customWidth="1"/>
    <col min="4" max="4" width="13.1666666666667" style="223" customWidth="1"/>
    <col min="5" max="5" width="10.8333333333333" style="223" customWidth="1"/>
    <col min="6" max="6" width="12" style="223" customWidth="1"/>
    <col min="7" max="7" width="12.6666666666667" style="223" customWidth="1"/>
    <col min="8" max="8" width="10.3333333333333" style="223" customWidth="1"/>
    <col min="9" max="9" width="10.8333333333333" style="223" customWidth="1"/>
    <col min="10" max="11" width="13.1666666666667" style="223" customWidth="1"/>
    <col min="12" max="16384" width="9.16666666666667" style="223"/>
  </cols>
  <sheetData>
    <row r="1" ht="18" customHeight="1" spans="1:12">
      <c r="A1" s="224" t="s">
        <v>83</v>
      </c>
      <c r="B1" s="225"/>
      <c r="C1" s="225"/>
      <c r="D1" s="224"/>
      <c r="E1" s="224"/>
      <c r="F1" s="226"/>
      <c r="G1" s="226"/>
      <c r="H1" s="226"/>
      <c r="I1" s="226"/>
      <c r="J1" s="244"/>
      <c r="K1" s="244"/>
      <c r="L1" s="226"/>
    </row>
    <row r="2" ht="24.75" customHeight="1" spans="1:12">
      <c r="A2" s="227" t="s">
        <v>84</v>
      </c>
      <c r="B2" s="227"/>
      <c r="C2" s="227"/>
      <c r="D2" s="227"/>
      <c r="E2" s="227"/>
      <c r="F2" s="227"/>
      <c r="G2" s="227"/>
      <c r="H2" s="227"/>
      <c r="I2" s="227"/>
      <c r="J2" s="227"/>
      <c r="K2" s="227"/>
      <c r="L2" s="226"/>
    </row>
    <row r="3" ht="26.25" customHeight="1" spans="1:17">
      <c r="A3" s="228" t="s">
        <v>2</v>
      </c>
      <c r="B3" s="228"/>
      <c r="C3" s="228"/>
      <c r="D3" s="224"/>
      <c r="E3" s="224"/>
      <c r="F3" s="229"/>
      <c r="G3" s="229"/>
      <c r="H3" s="229"/>
      <c r="I3" s="229"/>
      <c r="L3" s="226"/>
      <c r="P3" s="245" t="s">
        <v>85</v>
      </c>
      <c r="Q3" s="245"/>
    </row>
    <row r="4" ht="24.75" customHeight="1" spans="1:18">
      <c r="A4" s="230" t="s">
        <v>86</v>
      </c>
      <c r="B4" s="230"/>
      <c r="C4" s="230" t="s">
        <v>87</v>
      </c>
      <c r="D4" s="231"/>
      <c r="E4" s="231"/>
      <c r="F4" s="231"/>
      <c r="G4" s="231"/>
      <c r="H4" s="231"/>
      <c r="I4" s="231"/>
      <c r="J4" s="231"/>
      <c r="K4" s="231"/>
      <c r="L4" s="231"/>
      <c r="M4" s="231"/>
      <c r="N4" s="231"/>
      <c r="O4" s="231"/>
      <c r="P4" s="231"/>
      <c r="Q4" s="231"/>
      <c r="R4" s="231"/>
    </row>
    <row r="5" ht="27.75" customHeight="1" spans="1:18">
      <c r="A5" s="230" t="s">
        <v>88</v>
      </c>
      <c r="B5" s="230" t="s">
        <v>89</v>
      </c>
      <c r="C5" s="230"/>
      <c r="D5" s="232" t="s">
        <v>90</v>
      </c>
      <c r="E5" s="233"/>
      <c r="F5" s="233"/>
      <c r="G5" s="234"/>
      <c r="H5" s="235" t="s">
        <v>91</v>
      </c>
      <c r="I5" s="236" t="s">
        <v>92</v>
      </c>
      <c r="J5" s="236" t="s">
        <v>93</v>
      </c>
      <c r="K5" s="236"/>
      <c r="L5" s="236"/>
      <c r="M5" s="236" t="s">
        <v>94</v>
      </c>
      <c r="N5" s="236" t="s">
        <v>95</v>
      </c>
      <c r="O5" s="236"/>
      <c r="P5" s="236"/>
      <c r="Q5" s="236"/>
      <c r="R5" s="236"/>
    </row>
    <row r="6" ht="24" customHeight="1" spans="1:18">
      <c r="A6" s="230"/>
      <c r="B6" s="230"/>
      <c r="C6" s="230"/>
      <c r="D6" s="236" t="s">
        <v>96</v>
      </c>
      <c r="E6" s="237" t="s">
        <v>97</v>
      </c>
      <c r="F6" s="238" t="s">
        <v>98</v>
      </c>
      <c r="G6" s="239" t="s">
        <v>99</v>
      </c>
      <c r="H6" s="234"/>
      <c r="I6" s="231"/>
      <c r="J6" s="231" t="s">
        <v>96</v>
      </c>
      <c r="K6" s="231" t="s">
        <v>100</v>
      </c>
      <c r="L6" s="231" t="s">
        <v>101</v>
      </c>
      <c r="M6" s="231"/>
      <c r="N6" s="231" t="s">
        <v>96</v>
      </c>
      <c r="O6" s="231" t="s">
        <v>102</v>
      </c>
      <c r="P6" s="231" t="s">
        <v>103</v>
      </c>
      <c r="Q6" s="231" t="s">
        <v>104</v>
      </c>
      <c r="R6" s="231" t="s">
        <v>105</v>
      </c>
    </row>
    <row r="7" ht="24" customHeight="1" spans="1:18">
      <c r="A7" s="230"/>
      <c r="B7" s="230"/>
      <c r="C7" s="230"/>
      <c r="D7" s="231"/>
      <c r="E7" s="231"/>
      <c r="F7" s="240"/>
      <c r="G7" s="236"/>
      <c r="H7" s="231"/>
      <c r="I7" s="231"/>
      <c r="J7" s="231"/>
      <c r="K7" s="231"/>
      <c r="L7" s="231"/>
      <c r="M7" s="231"/>
      <c r="N7" s="231"/>
      <c r="O7" s="231"/>
      <c r="P7" s="231"/>
      <c r="Q7" s="231"/>
      <c r="R7" s="231"/>
    </row>
    <row r="8" ht="24" customHeight="1" spans="1:18">
      <c r="A8" s="44"/>
      <c r="B8" s="241" t="s">
        <v>106</v>
      </c>
      <c r="C8" s="242">
        <v>2076.43</v>
      </c>
      <c r="D8" s="243">
        <v>959.57</v>
      </c>
      <c r="E8" s="243">
        <v>959.57</v>
      </c>
      <c r="F8" s="243"/>
      <c r="G8" s="243"/>
      <c r="H8" s="243"/>
      <c r="I8" s="243"/>
      <c r="J8" s="243">
        <v>694.75</v>
      </c>
      <c r="K8" s="243">
        <v>694.75</v>
      </c>
      <c r="L8" s="243"/>
      <c r="M8" s="243">
        <v>50.85</v>
      </c>
      <c r="N8" s="243">
        <v>371.26</v>
      </c>
      <c r="O8" s="243">
        <v>371.26</v>
      </c>
      <c r="P8" s="246"/>
      <c r="Q8" s="246"/>
      <c r="R8" s="246"/>
    </row>
    <row r="9" ht="24" customHeight="1" spans="1:18">
      <c r="A9" s="44" t="s">
        <v>107</v>
      </c>
      <c r="B9" s="241" t="s">
        <v>108</v>
      </c>
      <c r="C9" s="242">
        <v>2076.43</v>
      </c>
      <c r="D9" s="243">
        <v>959.57</v>
      </c>
      <c r="E9" s="243">
        <v>959.57</v>
      </c>
      <c r="F9" s="243"/>
      <c r="G9" s="243"/>
      <c r="H9" s="243"/>
      <c r="I9" s="243"/>
      <c r="J9" s="243">
        <v>694.75</v>
      </c>
      <c r="K9" s="243">
        <v>694.75</v>
      </c>
      <c r="L9" s="243"/>
      <c r="M9" s="243">
        <v>50.85</v>
      </c>
      <c r="N9" s="243">
        <v>371.26</v>
      </c>
      <c r="O9" s="243">
        <v>371.26</v>
      </c>
      <c r="P9" s="246"/>
      <c r="Q9" s="246"/>
      <c r="R9" s="246"/>
    </row>
    <row r="10" ht="24" customHeight="1" spans="1:12">
      <c r="A10" s="226"/>
      <c r="B10" s="226"/>
      <c r="C10" s="226"/>
      <c r="D10" s="226"/>
      <c r="E10" s="226"/>
      <c r="F10" s="226"/>
      <c r="G10" s="226"/>
      <c r="H10" s="226"/>
      <c r="I10" s="226"/>
      <c r="J10" s="226"/>
      <c r="K10" s="226"/>
      <c r="L10" s="226"/>
    </row>
    <row r="11" ht="24" customHeight="1" spans="1:12">
      <c r="A11" s="226"/>
      <c r="B11" s="226"/>
      <c r="C11" s="226"/>
      <c r="D11" s="226"/>
      <c r="E11" s="226"/>
      <c r="F11" s="226"/>
      <c r="G11" s="226"/>
      <c r="H11" s="226"/>
      <c r="I11" s="226"/>
      <c r="J11" s="226"/>
      <c r="K11" s="226"/>
      <c r="L11" s="226"/>
    </row>
    <row r="12" ht="24" customHeight="1" spans="1:12">
      <c r="A12" s="226"/>
      <c r="B12" s="226"/>
      <c r="C12" s="226"/>
      <c r="D12" s="226"/>
      <c r="E12" s="226"/>
      <c r="F12" s="226"/>
      <c r="G12" s="226"/>
      <c r="H12" s="226"/>
      <c r="I12" s="226"/>
      <c r="J12" s="226"/>
      <c r="K12" s="226"/>
      <c r="L12" s="226"/>
    </row>
    <row r="13" ht="24" customHeight="1" spans="1:11">
      <c r="A13" s="226"/>
      <c r="B13" s="226"/>
      <c r="C13" s="226"/>
      <c r="D13" s="226"/>
      <c r="E13" s="226"/>
      <c r="F13" s="226"/>
      <c r="G13" s="226"/>
      <c r="H13" s="226"/>
      <c r="I13" s="226"/>
      <c r="J13" s="226"/>
      <c r="K13" s="226"/>
    </row>
    <row r="14" ht="24" customHeight="1" spans="1:12">
      <c r="A14" s="226"/>
      <c r="B14" s="226"/>
      <c r="C14" s="226"/>
      <c r="D14" s="226"/>
      <c r="E14" s="226"/>
      <c r="F14" s="226"/>
      <c r="G14" s="226"/>
      <c r="H14" s="226"/>
      <c r="I14" s="226"/>
      <c r="J14" s="226"/>
      <c r="K14" s="226"/>
      <c r="L14" s="226"/>
    </row>
    <row r="15" ht="24" customHeight="1" spans="1:12">
      <c r="A15" s="226"/>
      <c r="B15" s="226"/>
      <c r="C15" s="226"/>
      <c r="D15" s="226"/>
      <c r="E15" s="226"/>
      <c r="F15" s="226"/>
      <c r="G15" s="226"/>
      <c r="H15" s="226"/>
      <c r="I15" s="226"/>
      <c r="J15" s="226"/>
      <c r="K15" s="226"/>
      <c r="L15" s="226"/>
    </row>
    <row r="16" ht="24" customHeight="1" spans="1:12">
      <c r="A16" s="226"/>
      <c r="B16" s="226"/>
      <c r="C16" s="226"/>
      <c r="D16" s="226"/>
      <c r="E16" s="226"/>
      <c r="F16" s="226"/>
      <c r="G16" s="226"/>
      <c r="H16" s="226"/>
      <c r="I16" s="226"/>
      <c r="J16" s="226"/>
      <c r="K16" s="226"/>
      <c r="L16" s="226"/>
    </row>
    <row r="17" ht="24" customHeight="1" spans="1:12">
      <c r="A17" s="226"/>
      <c r="B17" s="226"/>
      <c r="C17" s="226"/>
      <c r="D17" s="226"/>
      <c r="E17" s="226"/>
      <c r="F17" s="226"/>
      <c r="G17" s="226"/>
      <c r="H17" s="226"/>
      <c r="I17" s="226"/>
      <c r="J17" s="226"/>
      <c r="K17" s="226"/>
      <c r="L17" s="226"/>
    </row>
    <row r="18" ht="24" customHeight="1" spans="1:12">
      <c r="A18" s="226"/>
      <c r="B18" s="226"/>
      <c r="C18" s="226"/>
      <c r="D18" s="226"/>
      <c r="E18" s="226"/>
      <c r="F18" s="226"/>
      <c r="G18" s="226"/>
      <c r="H18" s="226"/>
      <c r="I18" s="226"/>
      <c r="J18" s="226"/>
      <c r="K18" s="226"/>
      <c r="L18" s="226"/>
    </row>
    <row r="19" ht="24" customHeight="1" spans="1:12">
      <c r="A19" s="226"/>
      <c r="B19" s="226"/>
      <c r="C19" s="226"/>
      <c r="D19" s="226"/>
      <c r="E19" s="226"/>
      <c r="F19" s="226"/>
      <c r="G19" s="226"/>
      <c r="H19" s="226"/>
      <c r="I19" s="226"/>
      <c r="J19" s="226"/>
      <c r="K19" s="226"/>
      <c r="L19" s="226"/>
    </row>
    <row r="20" ht="24" customHeight="1" spans="1:12">
      <c r="A20" s="226"/>
      <c r="B20" s="226"/>
      <c r="C20" s="226"/>
      <c r="D20" s="226"/>
      <c r="E20" s="226"/>
      <c r="F20" s="226"/>
      <c r="G20" s="226"/>
      <c r="H20" s="226"/>
      <c r="I20" s="226"/>
      <c r="J20" s="226"/>
      <c r="K20" s="226"/>
      <c r="L20" s="226"/>
    </row>
    <row r="21" ht="24" customHeight="1" spans="1:12">
      <c r="A21" s="226"/>
      <c r="B21" s="226"/>
      <c r="C21" s="226"/>
      <c r="D21" s="226"/>
      <c r="E21" s="226"/>
      <c r="F21" s="226"/>
      <c r="G21" s="226"/>
      <c r="H21" s="226"/>
      <c r="I21" s="226"/>
      <c r="J21" s="226"/>
      <c r="K21" s="226"/>
      <c r="L21" s="226"/>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3"/>
  <sheetViews>
    <sheetView showGridLines="0" showZeros="0" workbookViewId="0">
      <selection activeCell="J17" sqref="J17"/>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314</v>
      </c>
      <c r="B1" s="121"/>
      <c r="C1" s="121"/>
      <c r="D1" s="122"/>
      <c r="E1" s="122"/>
      <c r="F1" s="122"/>
      <c r="G1" s="122"/>
      <c r="H1" s="122"/>
      <c r="I1" s="122"/>
      <c r="J1" s="132"/>
    </row>
    <row r="2" ht="22.5" customHeight="1" spans="1:10">
      <c r="A2" s="83" t="s">
        <v>315</v>
      </c>
      <c r="B2" s="83"/>
      <c r="C2" s="83"/>
      <c r="D2" s="83"/>
      <c r="E2" s="83"/>
      <c r="F2" s="83"/>
      <c r="G2" s="83"/>
      <c r="H2" s="83"/>
      <c r="I2" s="83"/>
      <c r="J2" s="83"/>
    </row>
    <row r="3" ht="22.5" customHeight="1" spans="1:10">
      <c r="A3" s="123" t="s">
        <v>2</v>
      </c>
      <c r="B3" s="124"/>
      <c r="C3" s="124"/>
      <c r="D3" s="124"/>
      <c r="E3" s="124"/>
      <c r="F3" s="124"/>
      <c r="G3" s="125"/>
      <c r="H3" s="125"/>
      <c r="I3" s="125"/>
      <c r="J3" s="133" t="s">
        <v>85</v>
      </c>
    </row>
    <row r="4" ht="22.5" customHeight="1" spans="1:10">
      <c r="A4" s="9" t="s">
        <v>196</v>
      </c>
      <c r="B4" s="9"/>
      <c r="C4" s="9"/>
      <c r="D4" s="9" t="s">
        <v>212</v>
      </c>
      <c r="E4" s="126" t="s">
        <v>87</v>
      </c>
      <c r="F4" s="69" t="s">
        <v>288</v>
      </c>
      <c r="G4" s="69" t="s">
        <v>282</v>
      </c>
      <c r="H4" s="69" t="s">
        <v>284</v>
      </c>
      <c r="I4" s="69" t="s">
        <v>289</v>
      </c>
      <c r="J4" s="69" t="s">
        <v>285</v>
      </c>
    </row>
    <row r="5" ht="38.25" customHeight="1" spans="1:10">
      <c r="A5" s="9" t="s">
        <v>114</v>
      </c>
      <c r="B5" s="9" t="s">
        <v>115</v>
      </c>
      <c r="C5" s="9" t="s">
        <v>116</v>
      </c>
      <c r="D5" s="9"/>
      <c r="E5" s="127"/>
      <c r="F5" s="104"/>
      <c r="G5" s="104"/>
      <c r="H5" s="104"/>
      <c r="I5" s="104"/>
      <c r="J5" s="104"/>
    </row>
    <row r="6" s="1" customFormat="1" ht="27" customHeight="1" spans="1:10">
      <c r="A6" s="92"/>
      <c r="B6" s="92"/>
      <c r="C6" s="92"/>
      <c r="D6" s="89" t="s">
        <v>106</v>
      </c>
      <c r="E6" s="17">
        <f t="shared" ref="E6:E12" si="0">F6+G6+H6+I6+J6</f>
        <v>8.27</v>
      </c>
      <c r="F6" s="17">
        <f t="shared" ref="F6:J6" si="1">F7+F10</f>
        <v>8.27</v>
      </c>
      <c r="G6" s="17">
        <f>G7+G10</f>
        <v>0</v>
      </c>
      <c r="H6" s="17">
        <f>H7+H10</f>
        <v>0</v>
      </c>
      <c r="I6" s="17">
        <f>I7+I10</f>
        <v>0</v>
      </c>
      <c r="J6" s="17">
        <f>J7+J10</f>
        <v>0</v>
      </c>
    </row>
    <row r="7" ht="27" customHeight="1" spans="1:10">
      <c r="A7" s="92" t="s">
        <v>117</v>
      </c>
      <c r="B7" s="92"/>
      <c r="C7" s="92"/>
      <c r="D7" s="93" t="s">
        <v>118</v>
      </c>
      <c r="E7" s="17">
        <f>F7+G7+H7+I7+J7</f>
        <v>6.26</v>
      </c>
      <c r="F7" s="17">
        <v>6.26</v>
      </c>
      <c r="G7" s="17"/>
      <c r="H7" s="17"/>
      <c r="I7" s="17"/>
      <c r="J7" s="17"/>
    </row>
    <row r="8" ht="27" customHeight="1" spans="1:10">
      <c r="A8" s="92" t="s">
        <v>119</v>
      </c>
      <c r="B8" s="92" t="s">
        <v>120</v>
      </c>
      <c r="C8" s="92"/>
      <c r="D8" s="93" t="s">
        <v>121</v>
      </c>
      <c r="E8" s="17">
        <f>F8+G8+H8+I8+J8</f>
        <v>6.26</v>
      </c>
      <c r="F8" s="17">
        <v>6.26</v>
      </c>
      <c r="G8" s="17"/>
      <c r="H8" s="17"/>
      <c r="I8" s="17"/>
      <c r="J8" s="17"/>
    </row>
    <row r="9" ht="27" customHeight="1" spans="1:13">
      <c r="A9" s="92" t="s">
        <v>122</v>
      </c>
      <c r="B9" s="92" t="s">
        <v>120</v>
      </c>
      <c r="C9" s="92" t="s">
        <v>124</v>
      </c>
      <c r="D9" s="93" t="s">
        <v>125</v>
      </c>
      <c r="E9" s="17">
        <f>F9+G9+H9+I9+J9</f>
        <v>6.26</v>
      </c>
      <c r="F9" s="17">
        <v>6.26</v>
      </c>
      <c r="G9" s="17"/>
      <c r="H9" s="17"/>
      <c r="I9" s="17"/>
      <c r="J9" s="17"/>
      <c r="L9" s="21"/>
      <c r="M9" s="21"/>
    </row>
    <row r="10" s="81" customFormat="1" ht="27" customHeight="1" spans="1:13">
      <c r="A10" s="88" t="s">
        <v>161</v>
      </c>
      <c r="B10" s="88"/>
      <c r="C10" s="88"/>
      <c r="D10" s="89" t="s">
        <v>162</v>
      </c>
      <c r="E10" s="17">
        <f>F10+G10+H10+I10+J10</f>
        <v>2.01</v>
      </c>
      <c r="F10" s="29">
        <f t="shared" ref="E10:J10" si="2">F11+F13+F15+F17</f>
        <v>2.01</v>
      </c>
      <c r="G10" s="29">
        <f>G11+G13+G15+G17</f>
        <v>0</v>
      </c>
      <c r="H10" s="29">
        <f>H11+H13+H15+H17</f>
        <v>0</v>
      </c>
      <c r="I10" s="29">
        <f>I11+I13+I15+I17</f>
        <v>0</v>
      </c>
      <c r="J10" s="17">
        <f>J11+J13+J15+J17</f>
        <v>0</v>
      </c>
      <c r="K10" s="134"/>
      <c r="M10" s="134"/>
    </row>
    <row r="11" s="81" customFormat="1" ht="27" customHeight="1" spans="1:13">
      <c r="A11" s="88" t="s">
        <v>163</v>
      </c>
      <c r="B11" s="88" t="s">
        <v>124</v>
      </c>
      <c r="C11" s="88"/>
      <c r="D11" s="89" t="s">
        <v>164</v>
      </c>
      <c r="E11" s="17">
        <f>F11+G11+H11+I11+J11</f>
        <v>1.21</v>
      </c>
      <c r="F11" s="29">
        <v>1.21</v>
      </c>
      <c r="G11" s="29"/>
      <c r="H11" s="29"/>
      <c r="I11" s="29"/>
      <c r="J11" s="98"/>
      <c r="L11" s="134"/>
      <c r="M11" s="134"/>
    </row>
    <row r="12" s="81" customFormat="1" ht="27" customHeight="1" spans="1:12">
      <c r="A12" s="128" t="s">
        <v>161</v>
      </c>
      <c r="B12" s="88" t="s">
        <v>131</v>
      </c>
      <c r="C12" s="88" t="s">
        <v>165</v>
      </c>
      <c r="D12" s="89" t="s">
        <v>166</v>
      </c>
      <c r="E12" s="17">
        <f>F12+G12+H12+I12+J12</f>
        <v>1.21</v>
      </c>
      <c r="F12" s="29">
        <v>1.21</v>
      </c>
      <c r="G12" s="29"/>
      <c r="H12" s="29"/>
      <c r="I12" s="29"/>
      <c r="J12" s="98"/>
      <c r="K12" s="134"/>
      <c r="L12" s="134"/>
    </row>
    <row r="13" s="81" customFormat="1" ht="27" customHeight="1" spans="1:10">
      <c r="A13" s="88" t="s">
        <v>163</v>
      </c>
      <c r="B13" s="88" t="s">
        <v>167</v>
      </c>
      <c r="C13" s="88"/>
      <c r="D13" s="89" t="s">
        <v>168</v>
      </c>
      <c r="E13" s="17">
        <f t="shared" ref="E13:E18" si="3">F13+G13+H13+I13+J13</f>
        <v>0.4</v>
      </c>
      <c r="F13" s="29">
        <v>0.4</v>
      </c>
      <c r="G13" s="129"/>
      <c r="H13" s="129"/>
      <c r="I13" s="135"/>
      <c r="J13" s="98"/>
    </row>
    <row r="14" s="81" customFormat="1" ht="27" customHeight="1" spans="1:10">
      <c r="A14" s="90" t="s">
        <v>169</v>
      </c>
      <c r="B14" s="90" t="s">
        <v>170</v>
      </c>
      <c r="C14" s="90" t="s">
        <v>165</v>
      </c>
      <c r="D14" s="91" t="s">
        <v>171</v>
      </c>
      <c r="E14" s="17">
        <f>F14+G14+H14+I14+J14</f>
        <v>0.4</v>
      </c>
      <c r="F14" s="29">
        <v>0.4</v>
      </c>
      <c r="G14" s="129"/>
      <c r="H14" s="129"/>
      <c r="I14" s="135"/>
      <c r="J14" s="98"/>
    </row>
    <row r="15" s="81" customFormat="1" ht="27" customHeight="1" spans="1:10">
      <c r="A15" s="130" t="s">
        <v>163</v>
      </c>
      <c r="B15" s="130" t="s">
        <v>120</v>
      </c>
      <c r="C15" s="130"/>
      <c r="D15" s="131" t="s">
        <v>172</v>
      </c>
      <c r="E15" s="17">
        <f>F15+G15+H15+I15+J15</f>
        <v>0.4</v>
      </c>
      <c r="F15" s="29">
        <v>0.4</v>
      </c>
      <c r="G15" s="129"/>
      <c r="H15" s="129"/>
      <c r="I15" s="135"/>
      <c r="J15" s="98"/>
    </row>
    <row r="16" ht="27" customHeight="1" spans="1:10">
      <c r="A16" s="92" t="s">
        <v>169</v>
      </c>
      <c r="B16" s="92" t="s">
        <v>123</v>
      </c>
      <c r="C16" s="92" t="s">
        <v>165</v>
      </c>
      <c r="D16" s="93" t="s">
        <v>173</v>
      </c>
      <c r="E16" s="17">
        <f>F16+G16+H16+I16+J16</f>
        <v>0.4</v>
      </c>
      <c r="F16" s="29">
        <v>0.4</v>
      </c>
      <c r="G16" s="129"/>
      <c r="H16" s="129"/>
      <c r="I16" s="135"/>
      <c r="J16" s="98"/>
    </row>
    <row r="17" ht="27" customHeight="1" spans="1:10">
      <c r="A17" s="92" t="s">
        <v>163</v>
      </c>
      <c r="B17" s="92" t="s">
        <v>145</v>
      </c>
      <c r="C17" s="92"/>
      <c r="D17" s="93" t="s">
        <v>174</v>
      </c>
      <c r="E17" s="17">
        <f>F17+G17+H17+I17+J17</f>
        <v>0</v>
      </c>
      <c r="F17" s="80"/>
      <c r="G17" s="80"/>
      <c r="H17" s="80"/>
      <c r="I17" s="80"/>
      <c r="J17" s="80"/>
    </row>
    <row r="18" ht="27" customHeight="1" spans="1:10">
      <c r="A18" s="92" t="s">
        <v>169</v>
      </c>
      <c r="B18" s="92" t="s">
        <v>148</v>
      </c>
      <c r="C18" s="92" t="s">
        <v>137</v>
      </c>
      <c r="D18" s="93" t="s">
        <v>175</v>
      </c>
      <c r="E18" s="17">
        <f>F18+G18+H18+I18+J18</f>
        <v>0</v>
      </c>
      <c r="F18" s="80"/>
      <c r="G18" s="80"/>
      <c r="H18" s="80"/>
      <c r="I18" s="80"/>
      <c r="J18" s="80"/>
    </row>
    <row r="19" ht="27" customHeight="1" spans="1:10">
      <c r="A19" s="52"/>
      <c r="B19" s="52"/>
      <c r="C19" s="52"/>
      <c r="D19" s="52"/>
      <c r="E19" s="52"/>
      <c r="F19" s="52"/>
      <c r="G19" s="52"/>
      <c r="H19" s="52"/>
      <c r="I19" s="52"/>
      <c r="J19" s="52"/>
    </row>
    <row r="20" ht="27" customHeight="1" spans="1:10">
      <c r="A20" s="52"/>
      <c r="B20" s="52"/>
      <c r="C20" s="52"/>
      <c r="D20" s="52"/>
      <c r="E20" s="52"/>
      <c r="F20" s="52"/>
      <c r="G20" s="52"/>
      <c r="H20" s="52"/>
      <c r="I20" s="52"/>
      <c r="J20" s="52"/>
    </row>
    <row r="21" ht="27" customHeight="1" spans="1:10">
      <c r="A21" s="52"/>
      <c r="B21" s="52"/>
      <c r="C21" s="52"/>
      <c r="D21" s="52"/>
      <c r="E21" s="52"/>
      <c r="F21" s="52"/>
      <c r="G21" s="52"/>
      <c r="H21" s="52"/>
      <c r="I21" s="52"/>
      <c r="J21" s="52"/>
    </row>
    <row r="22" ht="27" customHeight="1" spans="1:10">
      <c r="A22" s="52"/>
      <c r="B22" s="52"/>
      <c r="C22" s="52"/>
      <c r="D22" s="52"/>
      <c r="E22" s="52"/>
      <c r="F22" s="52"/>
      <c r="G22" s="52"/>
      <c r="H22" s="52"/>
      <c r="I22" s="52"/>
      <c r="J22" s="52"/>
    </row>
    <row r="23" ht="27" customHeight="1" spans="1:10">
      <c r="A23" s="52"/>
      <c r="B23" s="52"/>
      <c r="C23" s="52"/>
      <c r="D23" s="52"/>
      <c r="E23" s="52"/>
      <c r="F23" s="52"/>
      <c r="G23" s="52"/>
      <c r="H23" s="52"/>
      <c r="I23" s="52"/>
      <c r="J23" s="52"/>
    </row>
  </sheetData>
  <mergeCells count="9">
    <mergeCell ref="A3:F3"/>
    <mergeCell ref="A4:C4"/>
    <mergeCell ref="D4:D5"/>
    <mergeCell ref="E4:E5"/>
    <mergeCell ref="F4:F5"/>
    <mergeCell ref="G4:G5"/>
    <mergeCell ref="H4:H5"/>
    <mergeCell ref="I4:I5"/>
    <mergeCell ref="J4:J5"/>
  </mergeCells>
  <printOptions horizontalCentered="1" vertic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8"/>
  <sheetViews>
    <sheetView showGridLines="0" showZeros="0" workbookViewId="0">
      <selection activeCell="F17" sqref="F17"/>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18" width="11.3333333333333" customWidth="1"/>
  </cols>
  <sheetData>
    <row r="1" ht="23.25" customHeight="1" spans="1:20">
      <c r="A1" s="2" t="s">
        <v>316</v>
      </c>
      <c r="B1" s="82"/>
      <c r="C1" s="82"/>
      <c r="D1" s="82"/>
      <c r="E1" s="82"/>
      <c r="F1" s="82"/>
      <c r="G1" s="82"/>
      <c r="H1" s="82"/>
      <c r="I1" s="82"/>
      <c r="J1" s="82"/>
      <c r="K1" s="82"/>
      <c r="L1" s="82"/>
      <c r="M1" s="82"/>
      <c r="N1" s="82"/>
      <c r="O1" s="82"/>
      <c r="Q1" s="52"/>
      <c r="R1" s="22"/>
      <c r="S1" s="52"/>
      <c r="T1" s="52"/>
    </row>
    <row r="2" ht="23.25" customHeight="1" spans="1:20">
      <c r="A2" s="83" t="s">
        <v>317</v>
      </c>
      <c r="B2" s="83"/>
      <c r="C2" s="83"/>
      <c r="D2" s="83"/>
      <c r="E2" s="83"/>
      <c r="F2" s="83"/>
      <c r="G2" s="83"/>
      <c r="H2" s="83"/>
      <c r="I2" s="83"/>
      <c r="J2" s="83"/>
      <c r="K2" s="83"/>
      <c r="L2" s="83"/>
      <c r="M2" s="83"/>
      <c r="N2" s="83"/>
      <c r="O2" s="83"/>
      <c r="P2" s="83"/>
      <c r="Q2" s="83"/>
      <c r="R2" s="83"/>
      <c r="S2" s="52"/>
      <c r="T2" s="52"/>
    </row>
    <row r="3" s="1" customFormat="1" ht="23.25" customHeight="1" spans="1:20">
      <c r="A3" s="116" t="s">
        <v>2</v>
      </c>
      <c r="B3" s="116"/>
      <c r="C3" s="116"/>
      <c r="D3" s="116"/>
      <c r="E3" s="116"/>
      <c r="F3" s="116"/>
      <c r="G3" s="116"/>
      <c r="H3" s="116"/>
      <c r="I3" s="116"/>
      <c r="J3" s="82"/>
      <c r="K3" s="82"/>
      <c r="L3" s="82"/>
      <c r="M3" s="82"/>
      <c r="N3" s="82"/>
      <c r="O3" s="82"/>
      <c r="Q3" s="57"/>
      <c r="R3" s="76" t="s">
        <v>85</v>
      </c>
      <c r="S3" s="57"/>
      <c r="T3" s="57"/>
    </row>
    <row r="4" ht="23.25" customHeight="1" spans="1:20">
      <c r="A4" s="64" t="s">
        <v>196</v>
      </c>
      <c r="B4" s="64"/>
      <c r="C4" s="64"/>
      <c r="D4" s="27" t="s">
        <v>113</v>
      </c>
      <c r="E4" s="101" t="s">
        <v>213</v>
      </c>
      <c r="F4" s="64" t="s">
        <v>197</v>
      </c>
      <c r="G4" s="64"/>
      <c r="H4" s="64"/>
      <c r="I4" s="84"/>
      <c r="J4" s="69" t="s">
        <v>198</v>
      </c>
      <c r="K4" s="69"/>
      <c r="L4" s="69"/>
      <c r="M4" s="69"/>
      <c r="N4" s="69"/>
      <c r="O4" s="69"/>
      <c r="P4" s="69"/>
      <c r="Q4" s="69"/>
      <c r="R4" s="69"/>
      <c r="S4" s="97"/>
      <c r="T4" s="97"/>
    </row>
    <row r="5" ht="23.25" customHeight="1" spans="1:20">
      <c r="A5" s="69" t="s">
        <v>114</v>
      </c>
      <c r="B5" s="69" t="s">
        <v>115</v>
      </c>
      <c r="C5" s="69" t="s">
        <v>116</v>
      </c>
      <c r="D5" s="9"/>
      <c r="E5" s="102"/>
      <c r="F5" s="69" t="s">
        <v>106</v>
      </c>
      <c r="G5" s="69" t="s">
        <v>199</v>
      </c>
      <c r="H5" s="69" t="s">
        <v>200</v>
      </c>
      <c r="I5" s="69" t="s">
        <v>201</v>
      </c>
      <c r="J5" s="69" t="s">
        <v>106</v>
      </c>
      <c r="K5" s="104" t="s">
        <v>202</v>
      </c>
      <c r="L5" s="105" t="s">
        <v>203</v>
      </c>
      <c r="M5" s="106" t="s">
        <v>204</v>
      </c>
      <c r="N5" s="107" t="s">
        <v>205</v>
      </c>
      <c r="O5" s="105" t="s">
        <v>206</v>
      </c>
      <c r="P5" s="104" t="s">
        <v>207</v>
      </c>
      <c r="Q5" s="104" t="s">
        <v>208</v>
      </c>
      <c r="R5" s="14" t="s">
        <v>209</v>
      </c>
      <c r="S5" s="97"/>
      <c r="T5" s="97"/>
    </row>
    <row r="6" ht="30" customHeight="1" spans="1:20">
      <c r="A6" s="69"/>
      <c r="B6" s="69"/>
      <c r="C6" s="69"/>
      <c r="D6" s="9"/>
      <c r="E6" s="102"/>
      <c r="F6" s="69"/>
      <c r="G6" s="69"/>
      <c r="H6" s="69"/>
      <c r="I6" s="69"/>
      <c r="J6" s="69"/>
      <c r="K6" s="108"/>
      <c r="L6" s="109"/>
      <c r="M6" s="110"/>
      <c r="N6" s="111"/>
      <c r="O6" s="109"/>
      <c r="P6" s="108"/>
      <c r="Q6" s="108"/>
      <c r="R6" s="14"/>
      <c r="S6" s="97"/>
      <c r="T6" s="97"/>
    </row>
    <row r="7" s="1" customFormat="1" ht="29.25" customHeight="1" spans="1:20">
      <c r="A7" s="88"/>
      <c r="B7" s="88"/>
      <c r="C7" s="88"/>
      <c r="D7" s="89"/>
      <c r="E7" s="29"/>
      <c r="F7" s="29"/>
      <c r="G7" s="29"/>
      <c r="H7" s="29"/>
      <c r="I7" s="29"/>
      <c r="J7" s="17"/>
      <c r="K7" s="17"/>
      <c r="L7" s="17"/>
      <c r="M7" s="17"/>
      <c r="N7" s="17"/>
      <c r="O7" s="17"/>
      <c r="P7" s="17"/>
      <c r="Q7" s="17"/>
      <c r="R7" s="17"/>
      <c r="S7" s="57"/>
      <c r="T7" s="57"/>
    </row>
    <row r="8" ht="23.25" customHeight="1" spans="1:21">
      <c r="A8" s="52"/>
      <c r="B8" s="52"/>
      <c r="C8" s="52"/>
      <c r="D8" s="52"/>
      <c r="E8" s="52"/>
      <c r="F8" s="52"/>
      <c r="G8" s="52"/>
      <c r="H8" s="52"/>
      <c r="I8" s="52"/>
      <c r="J8" s="52"/>
      <c r="K8" s="52"/>
      <c r="L8" s="52"/>
      <c r="M8" s="52"/>
      <c r="N8" s="52"/>
      <c r="O8" s="52"/>
      <c r="P8" s="52"/>
      <c r="Q8" s="52"/>
      <c r="R8" s="52"/>
      <c r="S8" s="52"/>
      <c r="T8" s="52"/>
      <c r="U8" s="21"/>
    </row>
    <row r="9" ht="23.25" customHeight="1" spans="1:20">
      <c r="A9" s="52"/>
      <c r="B9" s="52"/>
      <c r="C9" s="52"/>
      <c r="D9" s="52"/>
      <c r="E9" s="52"/>
      <c r="F9" s="52"/>
      <c r="G9" s="52"/>
      <c r="H9" s="52"/>
      <c r="I9" s="52"/>
      <c r="J9" s="52"/>
      <c r="K9" s="52"/>
      <c r="L9" s="52"/>
      <c r="M9" s="52"/>
      <c r="N9" s="52"/>
      <c r="O9" s="52"/>
      <c r="P9" s="52"/>
      <c r="Q9" s="52"/>
      <c r="R9" s="52"/>
      <c r="S9" s="52"/>
      <c r="T9" s="52"/>
    </row>
    <row r="10" ht="23.25" customHeight="1" spans="1:21">
      <c r="A10" s="52"/>
      <c r="B10" s="52"/>
      <c r="C10" s="52"/>
      <c r="D10" s="52"/>
      <c r="E10" s="52"/>
      <c r="F10" s="52"/>
      <c r="G10" s="52"/>
      <c r="H10" s="52"/>
      <c r="I10" s="52"/>
      <c r="J10" s="52"/>
      <c r="K10" s="52"/>
      <c r="L10" s="52"/>
      <c r="M10" s="52"/>
      <c r="N10" s="52"/>
      <c r="O10" s="52"/>
      <c r="P10" s="52"/>
      <c r="Q10" s="52"/>
      <c r="R10" s="52"/>
      <c r="S10" s="52"/>
      <c r="T10" s="52"/>
      <c r="U10" s="21"/>
    </row>
    <row r="11" ht="23.25" customHeight="1" spans="1:20">
      <c r="A11" s="52"/>
      <c r="B11" s="52"/>
      <c r="C11" s="52"/>
      <c r="D11" s="52"/>
      <c r="E11" s="52"/>
      <c r="F11" s="52"/>
      <c r="G11" s="52"/>
      <c r="H11" s="52"/>
      <c r="I11" s="52"/>
      <c r="J11" s="52"/>
      <c r="K11" s="52"/>
      <c r="L11" s="52"/>
      <c r="M11" s="52"/>
      <c r="N11" s="52"/>
      <c r="O11" s="52"/>
      <c r="P11" s="52"/>
      <c r="Q11" s="52"/>
      <c r="R11" s="52"/>
      <c r="S11" s="52"/>
      <c r="T11" s="52"/>
    </row>
    <row r="12" ht="23.25" customHeight="1" spans="1:20">
      <c r="A12" s="52"/>
      <c r="B12" s="52"/>
      <c r="C12" s="52"/>
      <c r="D12" s="52"/>
      <c r="E12" s="52"/>
      <c r="F12" s="52"/>
      <c r="G12" s="52"/>
      <c r="H12" s="52"/>
      <c r="I12" s="52"/>
      <c r="J12" s="52"/>
      <c r="K12" s="52"/>
      <c r="L12" s="52"/>
      <c r="M12" s="52"/>
      <c r="N12" s="52"/>
      <c r="O12" s="52"/>
      <c r="P12" s="52"/>
      <c r="Q12" s="52"/>
      <c r="R12" s="52"/>
      <c r="S12" s="52"/>
      <c r="T12" s="52"/>
    </row>
    <row r="13" ht="23.25" customHeight="1" spans="1:19">
      <c r="A13" s="52"/>
      <c r="B13" s="52"/>
      <c r="C13" s="52"/>
      <c r="D13" s="52"/>
      <c r="E13" s="52"/>
      <c r="F13" s="52"/>
      <c r="G13" s="52"/>
      <c r="H13" s="52"/>
      <c r="I13" s="52"/>
      <c r="J13" s="52"/>
      <c r="K13" s="52"/>
      <c r="L13" s="52"/>
      <c r="M13" s="52"/>
      <c r="N13" s="52"/>
      <c r="O13" s="52"/>
      <c r="P13" s="52"/>
      <c r="Q13" s="52"/>
      <c r="R13" s="52"/>
      <c r="S13" s="52"/>
    </row>
    <row r="14" ht="23.25" customHeight="1" spans="1:19">
      <c r="A14" s="52"/>
      <c r="B14" s="52"/>
      <c r="C14" s="52"/>
      <c r="D14" s="52"/>
      <c r="E14" s="52"/>
      <c r="F14" s="52"/>
      <c r="G14" s="52"/>
      <c r="H14" s="52"/>
      <c r="I14" s="52"/>
      <c r="J14" s="52"/>
      <c r="K14" s="52"/>
      <c r="L14" s="52"/>
      <c r="M14" s="52"/>
      <c r="N14" s="52"/>
      <c r="O14" s="52"/>
      <c r="P14" s="52"/>
      <c r="Q14" s="52"/>
      <c r="R14" s="52"/>
      <c r="S14" s="52"/>
    </row>
    <row r="15" ht="23.25" customHeight="1" spans="1:20">
      <c r="A15" s="52"/>
      <c r="B15" s="52"/>
      <c r="C15" s="52"/>
      <c r="D15" s="52"/>
      <c r="E15" s="52"/>
      <c r="F15" s="52"/>
      <c r="G15" s="52"/>
      <c r="H15" s="52"/>
      <c r="I15" s="52"/>
      <c r="J15" s="52"/>
      <c r="K15" s="52"/>
      <c r="L15" s="52"/>
      <c r="M15" s="52"/>
      <c r="N15" s="52"/>
      <c r="O15" s="52"/>
      <c r="P15" s="52"/>
      <c r="Q15" s="52"/>
      <c r="R15" s="52"/>
      <c r="S15" s="52"/>
      <c r="T15" s="52"/>
    </row>
    <row r="16" ht="23.25" customHeight="1" spans="1:20">
      <c r="A16" s="52"/>
      <c r="B16" s="52"/>
      <c r="C16" s="52"/>
      <c r="D16" s="52"/>
      <c r="E16" s="52"/>
      <c r="F16" s="52"/>
      <c r="G16" s="52"/>
      <c r="H16" s="52"/>
      <c r="I16" s="52"/>
      <c r="J16" s="52"/>
      <c r="K16" s="52"/>
      <c r="L16" s="52"/>
      <c r="M16" s="52"/>
      <c r="N16" s="52"/>
      <c r="O16" s="52"/>
      <c r="P16" s="52"/>
      <c r="Q16" s="52"/>
      <c r="R16" s="52"/>
      <c r="S16" s="52"/>
      <c r="T16" s="52"/>
    </row>
    <row r="17" ht="23.25" customHeight="1" spans="1:20">
      <c r="A17" s="52"/>
      <c r="B17" s="52"/>
      <c r="C17" s="52"/>
      <c r="D17" s="52"/>
      <c r="E17" s="52"/>
      <c r="F17" s="52"/>
      <c r="G17" s="52"/>
      <c r="H17" s="52"/>
      <c r="I17" s="52"/>
      <c r="J17" s="52"/>
      <c r="K17" s="52"/>
      <c r="L17" s="52"/>
      <c r="M17" s="52"/>
      <c r="N17" s="52"/>
      <c r="O17" s="52"/>
      <c r="P17" s="52"/>
      <c r="Q17" s="52"/>
      <c r="R17" s="52"/>
      <c r="S17" s="52"/>
      <c r="T17" s="52"/>
    </row>
    <row r="18" ht="23.25" customHeight="1" spans="1:20">
      <c r="A18" s="52"/>
      <c r="B18" s="52"/>
      <c r="C18" s="52"/>
      <c r="D18" s="52"/>
      <c r="E18" s="52"/>
      <c r="F18" s="52"/>
      <c r="G18" s="52"/>
      <c r="H18" s="52"/>
      <c r="I18" s="52"/>
      <c r="J18" s="52"/>
      <c r="K18" s="52"/>
      <c r="L18" s="52"/>
      <c r="M18" s="52"/>
      <c r="N18" s="52"/>
      <c r="O18" s="52"/>
      <c r="P18" s="52"/>
      <c r="Q18" s="52"/>
      <c r="R18" s="52"/>
      <c r="S18" s="52"/>
      <c r="T18" s="52"/>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8"/>
  <sheetViews>
    <sheetView showGridLines="0" showZeros="0" workbookViewId="0">
      <selection activeCell="I13" sqref="I13"/>
    </sheetView>
  </sheetViews>
  <sheetFormatPr defaultColWidth="9.16666666666667" defaultRowHeight="12.75" customHeight="1"/>
  <cols>
    <col min="1" max="1" width="11" customWidth="1"/>
    <col min="2" max="2" width="9" customWidth="1"/>
    <col min="3" max="3" width="6.83333333333333" customWidth="1"/>
    <col min="4" max="4" width="36.6666666666667" customWidth="1"/>
    <col min="5" max="5" width="15" customWidth="1"/>
    <col min="6" max="17" width="12.6666666666667" customWidth="1"/>
  </cols>
  <sheetData>
    <row r="1" ht="23.25" customHeight="1" spans="1:19">
      <c r="A1" s="2" t="s">
        <v>318</v>
      </c>
      <c r="B1" s="82"/>
      <c r="C1" s="82"/>
      <c r="D1" s="82"/>
      <c r="E1" s="82"/>
      <c r="F1" s="82"/>
      <c r="G1" s="82"/>
      <c r="H1" s="82"/>
      <c r="I1" s="82"/>
      <c r="J1" s="82"/>
      <c r="K1" s="82"/>
      <c r="L1" s="82"/>
      <c r="M1" s="82"/>
      <c r="N1" s="82"/>
      <c r="O1" s="82"/>
      <c r="Q1" s="22"/>
      <c r="R1" s="52"/>
      <c r="S1" s="52"/>
    </row>
    <row r="2" ht="23.25" customHeight="1" spans="1:19">
      <c r="A2" s="83" t="s">
        <v>319</v>
      </c>
      <c r="B2" s="83"/>
      <c r="C2" s="83"/>
      <c r="D2" s="83"/>
      <c r="E2" s="83"/>
      <c r="F2" s="83"/>
      <c r="G2" s="83"/>
      <c r="H2" s="83"/>
      <c r="I2" s="83"/>
      <c r="J2" s="83"/>
      <c r="K2" s="83"/>
      <c r="L2" s="83"/>
      <c r="M2" s="83"/>
      <c r="N2" s="83"/>
      <c r="O2" s="83"/>
      <c r="P2" s="83"/>
      <c r="Q2" s="83"/>
      <c r="R2" s="52"/>
      <c r="S2" s="52"/>
    </row>
    <row r="3" s="1" customFormat="1" ht="23.25" customHeight="1" spans="1:19">
      <c r="A3" s="117" t="s">
        <v>2</v>
      </c>
      <c r="B3" s="117"/>
      <c r="C3" s="117"/>
      <c r="D3" s="117"/>
      <c r="E3" s="117"/>
      <c r="F3" s="117"/>
      <c r="G3" s="117"/>
      <c r="H3" s="117"/>
      <c r="I3" s="117"/>
      <c r="J3" s="82"/>
      <c r="K3" s="82"/>
      <c r="L3" s="82"/>
      <c r="M3" s="82"/>
      <c r="N3" s="82"/>
      <c r="O3" s="82"/>
      <c r="Q3" s="76" t="s">
        <v>85</v>
      </c>
      <c r="R3" s="57"/>
      <c r="S3" s="57"/>
    </row>
    <row r="4" ht="21.75" customHeight="1" spans="1:19">
      <c r="A4" s="64" t="s">
        <v>196</v>
      </c>
      <c r="B4" s="64"/>
      <c r="C4" s="64"/>
      <c r="D4" s="27" t="s">
        <v>212</v>
      </c>
      <c r="E4" s="119" t="s">
        <v>213</v>
      </c>
      <c r="F4" s="84" t="s">
        <v>214</v>
      </c>
      <c r="G4" s="85" t="s">
        <v>215</v>
      </c>
      <c r="H4" s="84" t="s">
        <v>216</v>
      </c>
      <c r="I4" s="84" t="s">
        <v>217</v>
      </c>
      <c r="J4" s="86" t="s">
        <v>218</v>
      </c>
      <c r="K4" s="86" t="s">
        <v>219</v>
      </c>
      <c r="L4" s="86" t="s">
        <v>220</v>
      </c>
      <c r="M4" s="86" t="s">
        <v>221</v>
      </c>
      <c r="N4" s="86" t="s">
        <v>201</v>
      </c>
      <c r="O4" s="86" t="s">
        <v>222</v>
      </c>
      <c r="P4" s="86" t="s">
        <v>223</v>
      </c>
      <c r="Q4" s="69" t="s">
        <v>209</v>
      </c>
      <c r="R4" s="97"/>
      <c r="S4" s="97"/>
    </row>
    <row r="5" ht="15" customHeight="1" spans="1:19">
      <c r="A5" s="69" t="s">
        <v>114</v>
      </c>
      <c r="B5" s="69" t="s">
        <v>115</v>
      </c>
      <c r="C5" s="69" t="s">
        <v>116</v>
      </c>
      <c r="D5" s="9"/>
      <c r="E5" s="120"/>
      <c r="F5" s="86"/>
      <c r="G5" s="87"/>
      <c r="H5" s="86"/>
      <c r="I5" s="86"/>
      <c r="J5" s="86"/>
      <c r="K5" s="86"/>
      <c r="L5" s="86"/>
      <c r="M5" s="86"/>
      <c r="N5" s="86"/>
      <c r="O5" s="86"/>
      <c r="P5" s="86"/>
      <c r="Q5" s="69"/>
      <c r="R5" s="97"/>
      <c r="S5" s="97"/>
    </row>
    <row r="6" ht="15" customHeight="1" spans="1:19">
      <c r="A6" s="69"/>
      <c r="B6" s="69"/>
      <c r="C6" s="69"/>
      <c r="D6" s="9"/>
      <c r="E6" s="120"/>
      <c r="F6" s="86"/>
      <c r="G6" s="87"/>
      <c r="H6" s="86"/>
      <c r="I6" s="86"/>
      <c r="J6" s="86"/>
      <c r="K6" s="86"/>
      <c r="L6" s="86"/>
      <c r="M6" s="86"/>
      <c r="N6" s="86"/>
      <c r="O6" s="86"/>
      <c r="P6" s="86"/>
      <c r="Q6" s="69"/>
      <c r="R6" s="97"/>
      <c r="S6" s="97"/>
    </row>
    <row r="7" s="1" customFormat="1" ht="29.25" customHeight="1" spans="1:19">
      <c r="A7" s="88"/>
      <c r="B7" s="88"/>
      <c r="C7" s="88"/>
      <c r="D7" s="89"/>
      <c r="E7" s="29"/>
      <c r="F7" s="29"/>
      <c r="G7" s="29"/>
      <c r="H7" s="29"/>
      <c r="I7" s="29"/>
      <c r="J7" s="29"/>
      <c r="K7" s="29"/>
      <c r="L7" s="29"/>
      <c r="M7" s="29"/>
      <c r="N7" s="29"/>
      <c r="O7" s="29"/>
      <c r="P7" s="29"/>
      <c r="Q7" s="17"/>
      <c r="R7" s="57"/>
      <c r="S7" s="57"/>
    </row>
    <row r="8" ht="23.25" customHeight="1" spans="1:20">
      <c r="A8" s="52"/>
      <c r="B8" s="52"/>
      <c r="C8" s="52"/>
      <c r="D8" s="52"/>
      <c r="E8" s="52"/>
      <c r="F8" s="52"/>
      <c r="G8" s="52"/>
      <c r="H8" s="52"/>
      <c r="I8" s="52"/>
      <c r="J8" s="52"/>
      <c r="K8" s="52"/>
      <c r="L8" s="52"/>
      <c r="M8" s="52"/>
      <c r="N8" s="52"/>
      <c r="O8" s="52"/>
      <c r="P8" s="52"/>
      <c r="Q8" s="52"/>
      <c r="R8" s="52"/>
      <c r="S8" s="52"/>
      <c r="T8" s="21"/>
    </row>
    <row r="9" ht="23.25" customHeight="1" spans="1:19">
      <c r="A9" s="52"/>
      <c r="B9" s="52"/>
      <c r="C9" s="52"/>
      <c r="D9" s="52"/>
      <c r="E9" s="52"/>
      <c r="F9" s="52"/>
      <c r="G9" s="52"/>
      <c r="H9" s="52"/>
      <c r="I9" s="52"/>
      <c r="J9" s="52"/>
      <c r="K9" s="52"/>
      <c r="L9" s="52"/>
      <c r="M9" s="52"/>
      <c r="N9" s="52"/>
      <c r="O9" s="52"/>
      <c r="P9" s="52"/>
      <c r="Q9" s="52"/>
      <c r="R9" s="52"/>
      <c r="S9" s="52"/>
    </row>
    <row r="10" ht="23.25" customHeight="1" spans="1:20">
      <c r="A10" s="52"/>
      <c r="B10" s="52"/>
      <c r="C10" s="52"/>
      <c r="D10" s="52"/>
      <c r="E10" s="52"/>
      <c r="F10" s="52"/>
      <c r="G10" s="52"/>
      <c r="H10" s="52"/>
      <c r="I10" s="52"/>
      <c r="J10" s="52"/>
      <c r="K10" s="52"/>
      <c r="L10" s="52"/>
      <c r="M10" s="52"/>
      <c r="N10" s="52"/>
      <c r="O10" s="52"/>
      <c r="P10" s="52"/>
      <c r="Q10" s="52"/>
      <c r="R10" s="52"/>
      <c r="S10" s="52"/>
      <c r="T10" s="21"/>
    </row>
    <row r="11" ht="23.25" customHeight="1" spans="1:19">
      <c r="A11" s="52"/>
      <c r="B11" s="52"/>
      <c r="C11" s="52"/>
      <c r="D11" s="52"/>
      <c r="E11" s="52"/>
      <c r="F11" s="52"/>
      <c r="G11" s="52"/>
      <c r="H11" s="52"/>
      <c r="I11" s="52"/>
      <c r="J11" s="52"/>
      <c r="K11" s="52"/>
      <c r="L11" s="52"/>
      <c r="M11" s="52"/>
      <c r="N11" s="52"/>
      <c r="O11" s="52"/>
      <c r="P11" s="52"/>
      <c r="Q11" s="52"/>
      <c r="R11" s="52"/>
      <c r="S11" s="52"/>
    </row>
    <row r="12" ht="23.25" customHeight="1" spans="1:19">
      <c r="A12" s="52"/>
      <c r="B12" s="52"/>
      <c r="C12" s="52"/>
      <c r="D12" s="52"/>
      <c r="E12" s="52"/>
      <c r="F12" s="52"/>
      <c r="G12" s="52"/>
      <c r="H12" s="52"/>
      <c r="I12" s="52"/>
      <c r="J12" s="52"/>
      <c r="K12" s="52"/>
      <c r="L12" s="52"/>
      <c r="M12" s="52"/>
      <c r="N12" s="52"/>
      <c r="O12" s="52"/>
      <c r="P12" s="52"/>
      <c r="Q12" s="52"/>
      <c r="R12" s="52"/>
      <c r="S12" s="52"/>
    </row>
    <row r="13" ht="23.25" customHeight="1" spans="1:19">
      <c r="A13" s="52"/>
      <c r="B13" s="52"/>
      <c r="C13" s="52"/>
      <c r="D13" s="52"/>
      <c r="E13" s="52"/>
      <c r="F13" s="52"/>
      <c r="G13" s="52"/>
      <c r="H13" s="52"/>
      <c r="I13" s="52"/>
      <c r="J13" s="52"/>
      <c r="K13" s="52"/>
      <c r="L13" s="52"/>
      <c r="M13" s="52"/>
      <c r="N13" s="52"/>
      <c r="O13" s="52"/>
      <c r="P13" s="52"/>
      <c r="Q13" s="52"/>
      <c r="R13" s="52"/>
      <c r="S13" s="52"/>
    </row>
    <row r="14" ht="23.25" customHeight="1" spans="1:19">
      <c r="A14" s="52"/>
      <c r="B14" s="52"/>
      <c r="C14" s="52"/>
      <c r="D14" s="52"/>
      <c r="E14" s="52"/>
      <c r="F14" s="52"/>
      <c r="G14" s="52"/>
      <c r="H14" s="52"/>
      <c r="I14" s="52"/>
      <c r="J14" s="52"/>
      <c r="K14" s="52"/>
      <c r="L14" s="52"/>
      <c r="M14" s="52"/>
      <c r="N14" s="52"/>
      <c r="O14" s="52"/>
      <c r="P14" s="52"/>
      <c r="Q14" s="52"/>
      <c r="R14" s="52"/>
      <c r="S14" s="52"/>
    </row>
    <row r="15" ht="23.25" customHeight="1" spans="1:19">
      <c r="A15" s="52"/>
      <c r="B15" s="52"/>
      <c r="C15" s="52"/>
      <c r="D15" s="52"/>
      <c r="E15" s="52"/>
      <c r="F15" s="52"/>
      <c r="G15" s="52"/>
      <c r="H15" s="52"/>
      <c r="I15" s="52"/>
      <c r="J15" s="52"/>
      <c r="K15" s="52"/>
      <c r="L15" s="52"/>
      <c r="M15" s="52"/>
      <c r="N15" s="52"/>
      <c r="O15" s="52"/>
      <c r="P15" s="52"/>
      <c r="Q15" s="52"/>
      <c r="R15" s="52"/>
      <c r="S15" s="52"/>
    </row>
    <row r="16" ht="23.25" customHeight="1" spans="1:19">
      <c r="A16" s="52"/>
      <c r="B16" s="52"/>
      <c r="C16" s="52"/>
      <c r="D16" s="52"/>
      <c r="E16" s="52"/>
      <c r="F16" s="52"/>
      <c r="G16" s="52"/>
      <c r="H16" s="52"/>
      <c r="I16" s="52"/>
      <c r="J16" s="52"/>
      <c r="K16" s="52"/>
      <c r="L16" s="52"/>
      <c r="M16" s="52"/>
      <c r="N16" s="52"/>
      <c r="O16" s="52"/>
      <c r="P16" s="52"/>
      <c r="Q16" s="52"/>
      <c r="R16" s="52"/>
      <c r="S16" s="52"/>
    </row>
    <row r="17" ht="23.25" customHeight="1" spans="1:19">
      <c r="A17" s="52"/>
      <c r="B17" s="52"/>
      <c r="C17" s="52"/>
      <c r="D17" s="52"/>
      <c r="E17" s="52"/>
      <c r="F17" s="52"/>
      <c r="G17" s="52"/>
      <c r="H17" s="52"/>
      <c r="I17" s="52"/>
      <c r="J17" s="52"/>
      <c r="K17" s="52"/>
      <c r="L17" s="52"/>
      <c r="M17" s="52"/>
      <c r="N17" s="52"/>
      <c r="O17" s="52"/>
      <c r="P17" s="52"/>
      <c r="Q17" s="52"/>
      <c r="R17" s="52"/>
      <c r="S17" s="52"/>
    </row>
    <row r="18" ht="23.25" customHeight="1" spans="1:19">
      <c r="A18" s="52"/>
      <c r="B18" s="52"/>
      <c r="C18" s="52"/>
      <c r="D18" s="52"/>
      <c r="E18" s="52"/>
      <c r="F18" s="52"/>
      <c r="G18" s="52"/>
      <c r="H18" s="52"/>
      <c r="I18" s="52"/>
      <c r="J18" s="52"/>
      <c r="K18" s="52"/>
      <c r="L18" s="52"/>
      <c r="M18" s="52"/>
      <c r="N18" s="52"/>
      <c r="O18" s="52"/>
      <c r="P18" s="52"/>
      <c r="Q18" s="52"/>
      <c r="R18" s="52"/>
      <c r="S18" s="52"/>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1"/>
  <sheetViews>
    <sheetView showGridLines="0" showZeros="0" workbookViewId="0">
      <selection activeCell="I13" sqref="I13"/>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18" width="10.8333333333333" customWidth="1"/>
  </cols>
  <sheetData>
    <row r="1" ht="23.25" customHeight="1" spans="1:20">
      <c r="A1" s="2" t="s">
        <v>320</v>
      </c>
      <c r="B1" s="82"/>
      <c r="C1" s="82"/>
      <c r="D1" s="82"/>
      <c r="E1" s="82"/>
      <c r="F1" s="82"/>
      <c r="G1" s="82"/>
      <c r="H1" s="82"/>
      <c r="I1" s="82"/>
      <c r="J1" s="82"/>
      <c r="K1" s="82"/>
      <c r="L1" s="82"/>
      <c r="M1" s="82"/>
      <c r="N1" s="82"/>
      <c r="O1" s="82"/>
      <c r="Q1" s="52"/>
      <c r="R1" s="22"/>
      <c r="S1" s="52"/>
      <c r="T1" s="52"/>
    </row>
    <row r="2" ht="23.25" customHeight="1" spans="1:20">
      <c r="A2" s="83" t="s">
        <v>321</v>
      </c>
      <c r="B2" s="83"/>
      <c r="C2" s="83"/>
      <c r="D2" s="83"/>
      <c r="E2" s="83"/>
      <c r="F2" s="83"/>
      <c r="G2" s="83"/>
      <c r="H2" s="83"/>
      <c r="I2" s="83"/>
      <c r="J2" s="83"/>
      <c r="K2" s="83"/>
      <c r="L2" s="83"/>
      <c r="M2" s="83"/>
      <c r="N2" s="83"/>
      <c r="O2" s="83"/>
      <c r="P2" s="83"/>
      <c r="Q2" s="83"/>
      <c r="R2" s="83"/>
      <c r="S2" s="52"/>
      <c r="T2" s="52"/>
    </row>
    <row r="3" s="1" customFormat="1" ht="23.25" customHeight="1" spans="1:20">
      <c r="A3" s="117" t="s">
        <v>2</v>
      </c>
      <c r="B3" s="117"/>
      <c r="C3" s="117"/>
      <c r="D3" s="117"/>
      <c r="E3" s="117"/>
      <c r="F3" s="117"/>
      <c r="G3" s="117"/>
      <c r="H3" s="117"/>
      <c r="I3" s="117"/>
      <c r="J3" s="82"/>
      <c r="K3" s="82"/>
      <c r="L3" s="82"/>
      <c r="M3" s="82"/>
      <c r="N3" s="82"/>
      <c r="O3" s="82"/>
      <c r="Q3" s="57"/>
      <c r="R3" s="76" t="s">
        <v>85</v>
      </c>
      <c r="S3" s="57"/>
      <c r="T3" s="57"/>
    </row>
    <row r="4" ht="23.25" customHeight="1" spans="1:20">
      <c r="A4" s="64" t="s">
        <v>196</v>
      </c>
      <c r="B4" s="64"/>
      <c r="C4" s="64"/>
      <c r="D4" s="27" t="s">
        <v>113</v>
      </c>
      <c r="E4" s="64" t="s">
        <v>213</v>
      </c>
      <c r="F4" s="64" t="s">
        <v>197</v>
      </c>
      <c r="G4" s="64"/>
      <c r="H4" s="64"/>
      <c r="I4" s="84"/>
      <c r="J4" s="69" t="s">
        <v>198</v>
      </c>
      <c r="K4" s="69"/>
      <c r="L4" s="69"/>
      <c r="M4" s="69"/>
      <c r="N4" s="69"/>
      <c r="O4" s="69"/>
      <c r="P4" s="69"/>
      <c r="Q4" s="69"/>
      <c r="R4" s="69"/>
      <c r="S4" s="97"/>
      <c r="T4" s="97"/>
    </row>
    <row r="5" ht="23.25" customHeight="1" spans="1:20">
      <c r="A5" s="69" t="s">
        <v>114</v>
      </c>
      <c r="B5" s="69" t="s">
        <v>115</v>
      </c>
      <c r="C5" s="69" t="s">
        <v>116</v>
      </c>
      <c r="D5" s="9"/>
      <c r="E5" s="69"/>
      <c r="F5" s="69" t="s">
        <v>106</v>
      </c>
      <c r="G5" s="69" t="s">
        <v>199</v>
      </c>
      <c r="H5" s="69" t="s">
        <v>200</v>
      </c>
      <c r="I5" s="69" t="s">
        <v>201</v>
      </c>
      <c r="J5" s="69" t="s">
        <v>106</v>
      </c>
      <c r="K5" s="104" t="s">
        <v>202</v>
      </c>
      <c r="L5" s="105" t="s">
        <v>203</v>
      </c>
      <c r="M5" s="106" t="s">
        <v>204</v>
      </c>
      <c r="N5" s="107" t="s">
        <v>205</v>
      </c>
      <c r="O5" s="105" t="s">
        <v>206</v>
      </c>
      <c r="P5" s="104" t="s">
        <v>207</v>
      </c>
      <c r="Q5" s="104" t="s">
        <v>208</v>
      </c>
      <c r="R5" s="14" t="s">
        <v>209</v>
      </c>
      <c r="S5" s="97"/>
      <c r="T5" s="97"/>
    </row>
    <row r="6" ht="30" customHeight="1" spans="1:20">
      <c r="A6" s="104"/>
      <c r="B6" s="104"/>
      <c r="C6" s="104"/>
      <c r="D6" s="118"/>
      <c r="E6" s="104"/>
      <c r="F6" s="104"/>
      <c r="G6" s="104"/>
      <c r="H6" s="104"/>
      <c r="I6" s="104"/>
      <c r="J6" s="104"/>
      <c r="K6" s="108"/>
      <c r="L6" s="109"/>
      <c r="M6" s="110"/>
      <c r="N6" s="111"/>
      <c r="O6" s="109"/>
      <c r="P6" s="108"/>
      <c r="Q6" s="108"/>
      <c r="R6" s="28"/>
      <c r="S6" s="97"/>
      <c r="T6" s="97"/>
    </row>
    <row r="7" ht="30" customHeight="1" spans="1:20">
      <c r="A7" s="92"/>
      <c r="B7" s="92"/>
      <c r="C7" s="92"/>
      <c r="D7" s="93"/>
      <c r="E7" s="17"/>
      <c r="F7" s="17"/>
      <c r="G7" s="17"/>
      <c r="H7" s="17"/>
      <c r="I7" s="29"/>
      <c r="J7" s="17"/>
      <c r="K7" s="17"/>
      <c r="L7" s="29"/>
      <c r="M7" s="112"/>
      <c r="N7" s="113"/>
      <c r="O7" s="114"/>
      <c r="P7" s="69"/>
      <c r="Q7" s="69"/>
      <c r="R7" s="14"/>
      <c r="S7" s="97"/>
      <c r="T7" s="97"/>
    </row>
    <row r="8" ht="30" customHeight="1" spans="1:20">
      <c r="A8" s="92"/>
      <c r="B8" s="92"/>
      <c r="C8" s="92"/>
      <c r="D8" s="93"/>
      <c r="E8" s="17"/>
      <c r="F8" s="17"/>
      <c r="G8" s="17"/>
      <c r="H8" s="17"/>
      <c r="I8" s="29"/>
      <c r="J8" s="17"/>
      <c r="K8" s="17"/>
      <c r="L8" s="29"/>
      <c r="M8" s="112"/>
      <c r="N8" s="113"/>
      <c r="O8" s="114"/>
      <c r="P8" s="69"/>
      <c r="Q8" s="69"/>
      <c r="R8" s="14"/>
      <c r="S8" s="97"/>
      <c r="T8" s="97"/>
    </row>
    <row r="9" ht="30" customHeight="1" spans="1:20">
      <c r="A9" s="92"/>
      <c r="B9" s="92"/>
      <c r="C9" s="92"/>
      <c r="D9" s="93"/>
      <c r="E9" s="17"/>
      <c r="F9" s="17"/>
      <c r="G9" s="17"/>
      <c r="H9" s="17"/>
      <c r="I9" s="29"/>
      <c r="J9" s="17"/>
      <c r="K9" s="17"/>
      <c r="L9" s="29"/>
      <c r="M9" s="112"/>
      <c r="N9" s="113"/>
      <c r="O9" s="114"/>
      <c r="P9" s="69"/>
      <c r="Q9" s="69"/>
      <c r="R9" s="14"/>
      <c r="S9" s="97"/>
      <c r="T9" s="97"/>
    </row>
    <row r="10" s="1" customFormat="1" ht="30.75" customHeight="1" spans="1:20">
      <c r="A10" s="92"/>
      <c r="B10" s="92"/>
      <c r="C10" s="92"/>
      <c r="D10" s="93"/>
      <c r="E10" s="17"/>
      <c r="F10" s="17"/>
      <c r="G10" s="17"/>
      <c r="H10" s="17"/>
      <c r="I10" s="29"/>
      <c r="J10" s="17"/>
      <c r="K10" s="17"/>
      <c r="L10" s="29"/>
      <c r="M10" s="29"/>
      <c r="N10" s="29"/>
      <c r="O10" s="29"/>
      <c r="P10" s="29"/>
      <c r="Q10" s="29"/>
      <c r="R10" s="17"/>
      <c r="S10" s="57"/>
      <c r="T10" s="57"/>
    </row>
    <row r="11" ht="23.25" customHeight="1" spans="1:20">
      <c r="A11" s="52"/>
      <c r="B11" s="52"/>
      <c r="C11" s="52"/>
      <c r="D11" s="52"/>
      <c r="E11" s="52"/>
      <c r="F11" s="52"/>
      <c r="G11" s="52"/>
      <c r="H11" s="52"/>
      <c r="I11" s="52"/>
      <c r="J11" s="52"/>
      <c r="K11" s="52"/>
      <c r="L11" s="52"/>
      <c r="M11" s="52"/>
      <c r="N11" s="52"/>
      <c r="O11" s="52"/>
      <c r="P11" s="52"/>
      <c r="Q11" s="52"/>
      <c r="R11" s="52"/>
      <c r="S11" s="52"/>
      <c r="T11" s="52"/>
    </row>
    <row r="12" ht="23.25" customHeight="1" spans="1:20">
      <c r="A12" s="52"/>
      <c r="B12" s="52"/>
      <c r="C12" s="52"/>
      <c r="D12" s="52"/>
      <c r="E12" s="52"/>
      <c r="F12" s="52"/>
      <c r="G12" s="52"/>
      <c r="H12" s="52"/>
      <c r="I12" s="52"/>
      <c r="J12" s="52"/>
      <c r="K12" s="52"/>
      <c r="L12" s="52"/>
      <c r="M12" s="52"/>
      <c r="N12" s="52"/>
      <c r="O12" s="52"/>
      <c r="P12" s="52"/>
      <c r="Q12" s="52"/>
      <c r="R12" s="52"/>
      <c r="S12" s="52"/>
      <c r="T12" s="52"/>
    </row>
    <row r="13" ht="23.25" customHeight="1" spans="1:20">
      <c r="A13" s="52"/>
      <c r="B13" s="52"/>
      <c r="C13" s="52"/>
      <c r="D13" s="52"/>
      <c r="E13" s="52"/>
      <c r="F13" s="52"/>
      <c r="G13" s="52"/>
      <c r="H13" s="52"/>
      <c r="I13" s="52"/>
      <c r="J13" s="52"/>
      <c r="K13" s="52"/>
      <c r="L13" s="52"/>
      <c r="M13" s="52"/>
      <c r="N13" s="52"/>
      <c r="O13" s="52"/>
      <c r="P13" s="52"/>
      <c r="Q13" s="52"/>
      <c r="R13" s="52"/>
      <c r="S13" s="52"/>
      <c r="T13" s="52"/>
    </row>
    <row r="14" ht="23.25" customHeight="1" spans="1:20">
      <c r="A14" s="52"/>
      <c r="B14" s="52"/>
      <c r="C14" s="52"/>
      <c r="D14" s="52"/>
      <c r="E14" s="52"/>
      <c r="F14" s="52"/>
      <c r="G14" s="52"/>
      <c r="H14" s="52"/>
      <c r="I14" s="52"/>
      <c r="J14" s="52"/>
      <c r="K14" s="52"/>
      <c r="L14" s="52"/>
      <c r="M14" s="52"/>
      <c r="N14" s="52"/>
      <c r="O14" s="52"/>
      <c r="P14" s="52"/>
      <c r="Q14" s="52"/>
      <c r="R14" s="52"/>
      <c r="S14" s="52"/>
      <c r="T14" s="52"/>
    </row>
    <row r="15" ht="23.25" customHeight="1" spans="1:20">
      <c r="A15" s="52"/>
      <c r="B15" s="52"/>
      <c r="C15" s="52"/>
      <c r="D15" s="52"/>
      <c r="E15" s="52"/>
      <c r="F15" s="52"/>
      <c r="G15" s="52"/>
      <c r="H15" s="52"/>
      <c r="I15" s="52"/>
      <c r="J15" s="52"/>
      <c r="K15" s="52"/>
      <c r="L15" s="52"/>
      <c r="M15" s="52"/>
      <c r="N15" s="52"/>
      <c r="O15" s="52"/>
      <c r="P15" s="52"/>
      <c r="Q15" s="52"/>
      <c r="R15" s="52"/>
      <c r="S15" s="52"/>
      <c r="T15" s="52"/>
    </row>
    <row r="16" ht="23.25" customHeight="1" spans="1:20">
      <c r="A16" s="52"/>
      <c r="B16" s="52"/>
      <c r="C16" s="52"/>
      <c r="D16" s="52"/>
      <c r="E16" s="52"/>
      <c r="F16" s="52"/>
      <c r="G16" s="52"/>
      <c r="H16" s="52"/>
      <c r="I16" s="52"/>
      <c r="J16" s="52"/>
      <c r="K16" s="52"/>
      <c r="L16" s="52"/>
      <c r="M16" s="52"/>
      <c r="N16" s="52"/>
      <c r="O16" s="52"/>
      <c r="P16" s="52"/>
      <c r="Q16" s="52"/>
      <c r="R16" s="52"/>
      <c r="S16" s="52"/>
      <c r="T16" s="52"/>
    </row>
    <row r="17" ht="23.25" customHeight="1" spans="1:20">
      <c r="A17" s="52"/>
      <c r="B17" s="52"/>
      <c r="C17" s="52"/>
      <c r="D17" s="52"/>
      <c r="E17" s="52"/>
      <c r="F17" s="52"/>
      <c r="G17" s="52"/>
      <c r="H17" s="52"/>
      <c r="I17" s="52"/>
      <c r="J17" s="52"/>
      <c r="K17" s="52"/>
      <c r="L17" s="52"/>
      <c r="M17" s="52"/>
      <c r="N17" s="52"/>
      <c r="O17" s="52"/>
      <c r="P17" s="52"/>
      <c r="Q17" s="52"/>
      <c r="R17" s="52"/>
      <c r="S17" s="52"/>
      <c r="T17" s="52"/>
    </row>
    <row r="18" ht="23.25" customHeight="1" spans="1:20">
      <c r="A18" s="52"/>
      <c r="B18" s="52"/>
      <c r="C18" s="52"/>
      <c r="D18" s="52"/>
      <c r="E18" s="52"/>
      <c r="F18" s="52"/>
      <c r="G18" s="52"/>
      <c r="H18" s="52"/>
      <c r="I18" s="52"/>
      <c r="J18" s="52"/>
      <c r="K18" s="52"/>
      <c r="L18" s="52"/>
      <c r="M18" s="52"/>
      <c r="N18" s="52"/>
      <c r="O18" s="52"/>
      <c r="P18" s="52"/>
      <c r="Q18" s="52"/>
      <c r="R18" s="52"/>
      <c r="S18" s="52"/>
      <c r="T18" s="52"/>
    </row>
    <row r="19" ht="23.25" customHeight="1" spans="1:20">
      <c r="A19" s="52"/>
      <c r="B19" s="52"/>
      <c r="C19" s="52"/>
      <c r="D19" s="52"/>
      <c r="E19" s="52"/>
      <c r="F19" s="52"/>
      <c r="G19" s="52"/>
      <c r="H19" s="52"/>
      <c r="I19" s="52"/>
      <c r="J19" s="52"/>
      <c r="K19" s="52"/>
      <c r="L19" s="52"/>
      <c r="M19" s="52"/>
      <c r="N19" s="52"/>
      <c r="O19" s="52"/>
      <c r="P19" s="52"/>
      <c r="Q19" s="52"/>
      <c r="R19" s="52"/>
      <c r="S19" s="52"/>
      <c r="T19" s="52"/>
    </row>
    <row r="20" ht="23.25" customHeight="1" spans="1:20">
      <c r="A20" s="52"/>
      <c r="B20" s="52"/>
      <c r="C20" s="52"/>
      <c r="D20" s="52"/>
      <c r="E20" s="52"/>
      <c r="F20" s="52"/>
      <c r="G20" s="52"/>
      <c r="H20" s="52"/>
      <c r="I20" s="52"/>
      <c r="J20" s="52"/>
      <c r="K20" s="52"/>
      <c r="L20" s="52"/>
      <c r="M20" s="52"/>
      <c r="N20" s="52"/>
      <c r="O20" s="52"/>
      <c r="P20" s="52"/>
      <c r="Q20" s="52"/>
      <c r="R20" s="52"/>
      <c r="S20" s="52"/>
      <c r="T20" s="52"/>
    </row>
    <row r="21" ht="23.25" customHeight="1" spans="1:20">
      <c r="A21" s="52"/>
      <c r="B21" s="52"/>
      <c r="C21" s="52"/>
      <c r="D21" s="52"/>
      <c r="E21" s="52"/>
      <c r="F21" s="52"/>
      <c r="G21" s="52"/>
      <c r="H21" s="52"/>
      <c r="I21" s="52"/>
      <c r="J21" s="52"/>
      <c r="K21" s="52"/>
      <c r="L21" s="52"/>
      <c r="M21" s="52"/>
      <c r="N21" s="52"/>
      <c r="O21" s="52"/>
      <c r="P21" s="52"/>
      <c r="Q21" s="52"/>
      <c r="R21" s="52"/>
      <c r="S21" s="52"/>
      <c r="T21" s="52"/>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229166666666667" bottom="0.590277777777778" header="0" footer="0"/>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1"/>
  <sheetViews>
    <sheetView showGridLines="0" showZeros="0" workbookViewId="0">
      <selection activeCell="I13" sqref="I13"/>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2" t="s">
        <v>322</v>
      </c>
      <c r="B1" s="82"/>
      <c r="C1" s="82"/>
      <c r="D1" s="82"/>
      <c r="E1" s="82"/>
      <c r="F1" s="82"/>
      <c r="G1" s="82"/>
      <c r="H1" s="82"/>
      <c r="I1" s="82"/>
      <c r="J1" s="82"/>
      <c r="K1" s="82"/>
      <c r="L1" s="82"/>
      <c r="M1" s="82"/>
      <c r="N1" s="82"/>
      <c r="O1" s="82"/>
      <c r="Q1" s="22"/>
      <c r="R1" s="52"/>
      <c r="S1" s="52"/>
    </row>
    <row r="2" ht="23.25" customHeight="1" spans="1:19">
      <c r="A2" s="83" t="s">
        <v>323</v>
      </c>
      <c r="B2" s="83"/>
      <c r="C2" s="83"/>
      <c r="D2" s="83"/>
      <c r="E2" s="83"/>
      <c r="F2" s="83"/>
      <c r="G2" s="83"/>
      <c r="H2" s="83"/>
      <c r="I2" s="83"/>
      <c r="J2" s="83"/>
      <c r="K2" s="83"/>
      <c r="L2" s="83"/>
      <c r="M2" s="83"/>
      <c r="N2" s="83"/>
      <c r="O2" s="83"/>
      <c r="P2" s="83"/>
      <c r="Q2" s="83"/>
      <c r="R2" s="52"/>
      <c r="S2" s="52"/>
    </row>
    <row r="3" s="1" customFormat="1" ht="23.25" customHeight="1" spans="1:19">
      <c r="A3" s="116" t="s">
        <v>2</v>
      </c>
      <c r="B3" s="116"/>
      <c r="C3" s="116"/>
      <c r="D3" s="116"/>
      <c r="E3" s="116"/>
      <c r="F3" s="116"/>
      <c r="G3" s="116"/>
      <c r="H3" s="116"/>
      <c r="I3" s="116"/>
      <c r="J3" s="82"/>
      <c r="K3" s="82"/>
      <c r="L3" s="82"/>
      <c r="M3" s="82"/>
      <c r="N3" s="82"/>
      <c r="O3" s="82"/>
      <c r="Q3" s="76" t="s">
        <v>85</v>
      </c>
      <c r="R3" s="57"/>
      <c r="S3" s="57"/>
    </row>
    <row r="4" ht="22.5" customHeight="1" spans="1:19">
      <c r="A4" s="64" t="s">
        <v>196</v>
      </c>
      <c r="B4" s="64"/>
      <c r="C4" s="64"/>
      <c r="D4" s="27" t="s">
        <v>212</v>
      </c>
      <c r="E4" s="84" t="s">
        <v>213</v>
      </c>
      <c r="F4" s="84" t="s">
        <v>214</v>
      </c>
      <c r="G4" s="85" t="s">
        <v>215</v>
      </c>
      <c r="H4" s="84" t="s">
        <v>216</v>
      </c>
      <c r="I4" s="84" t="s">
        <v>217</v>
      </c>
      <c r="J4" s="86" t="s">
        <v>218</v>
      </c>
      <c r="K4" s="86" t="s">
        <v>219</v>
      </c>
      <c r="L4" s="86" t="s">
        <v>220</v>
      </c>
      <c r="M4" s="86" t="s">
        <v>221</v>
      </c>
      <c r="N4" s="86" t="s">
        <v>201</v>
      </c>
      <c r="O4" s="86" t="s">
        <v>222</v>
      </c>
      <c r="P4" s="86" t="s">
        <v>223</v>
      </c>
      <c r="Q4" s="69" t="s">
        <v>209</v>
      </c>
      <c r="R4" s="97"/>
      <c r="S4" s="97"/>
    </row>
    <row r="5" ht="15" customHeight="1" spans="1:19">
      <c r="A5" s="69" t="s">
        <v>114</v>
      </c>
      <c r="B5" s="69" t="s">
        <v>115</v>
      </c>
      <c r="C5" s="69" t="s">
        <v>116</v>
      </c>
      <c r="D5" s="9"/>
      <c r="E5" s="86"/>
      <c r="F5" s="86"/>
      <c r="G5" s="87"/>
      <c r="H5" s="86"/>
      <c r="I5" s="86"/>
      <c r="J5" s="86"/>
      <c r="K5" s="86"/>
      <c r="L5" s="86"/>
      <c r="M5" s="86"/>
      <c r="N5" s="86"/>
      <c r="O5" s="86"/>
      <c r="P5" s="86"/>
      <c r="Q5" s="69"/>
      <c r="R5" s="97"/>
      <c r="S5" s="97"/>
    </row>
    <row r="6" ht="15" customHeight="1" spans="1:19">
      <c r="A6" s="69"/>
      <c r="B6" s="69"/>
      <c r="C6" s="69"/>
      <c r="D6" s="9"/>
      <c r="E6" s="86"/>
      <c r="F6" s="86"/>
      <c r="G6" s="87"/>
      <c r="H6" s="86"/>
      <c r="I6" s="86"/>
      <c r="J6" s="86"/>
      <c r="K6" s="86"/>
      <c r="L6" s="86"/>
      <c r="M6" s="86"/>
      <c r="N6" s="86"/>
      <c r="O6" s="86"/>
      <c r="P6" s="86"/>
      <c r="Q6" s="69"/>
      <c r="R6" s="97"/>
      <c r="S6" s="97"/>
    </row>
    <row r="7" ht="24.95" customHeight="1" spans="1:19">
      <c r="A7" s="92"/>
      <c r="B7" s="92"/>
      <c r="C7" s="92"/>
      <c r="D7" s="89"/>
      <c r="E7" s="17"/>
      <c r="F7" s="17"/>
      <c r="G7" s="17"/>
      <c r="H7" s="86"/>
      <c r="I7" s="86"/>
      <c r="J7" s="86"/>
      <c r="K7" s="86"/>
      <c r="L7" s="86"/>
      <c r="M7" s="86"/>
      <c r="N7" s="29"/>
      <c r="O7" s="86"/>
      <c r="P7" s="86"/>
      <c r="Q7" s="69"/>
      <c r="R7" s="97"/>
      <c r="S7" s="97"/>
    </row>
    <row r="8" ht="24.95" customHeight="1" spans="1:19">
      <c r="A8" s="92"/>
      <c r="B8" s="92"/>
      <c r="C8" s="92"/>
      <c r="D8" s="93"/>
      <c r="E8" s="17"/>
      <c r="F8" s="17"/>
      <c r="G8" s="17"/>
      <c r="H8" s="86"/>
      <c r="I8" s="86"/>
      <c r="J8" s="86"/>
      <c r="K8" s="86"/>
      <c r="L8" s="86"/>
      <c r="M8" s="86"/>
      <c r="N8" s="29"/>
      <c r="O8" s="86"/>
      <c r="P8" s="86"/>
      <c r="Q8" s="69"/>
      <c r="R8" s="97"/>
      <c r="S8" s="97"/>
    </row>
    <row r="9" ht="24.95" customHeight="1" spans="1:19">
      <c r="A9" s="92"/>
      <c r="B9" s="92"/>
      <c r="C9" s="92"/>
      <c r="D9" s="93"/>
      <c r="E9" s="17"/>
      <c r="F9" s="17"/>
      <c r="G9" s="17"/>
      <c r="H9" s="86"/>
      <c r="I9" s="86"/>
      <c r="J9" s="86"/>
      <c r="K9" s="86"/>
      <c r="L9" s="86"/>
      <c r="M9" s="86"/>
      <c r="N9" s="29"/>
      <c r="O9" s="86"/>
      <c r="P9" s="86"/>
      <c r="Q9" s="69"/>
      <c r="R9" s="97"/>
      <c r="S9" s="97"/>
    </row>
    <row r="10" s="1" customFormat="1" ht="24.95" customHeight="1" spans="1:19">
      <c r="A10" s="92"/>
      <c r="B10" s="92"/>
      <c r="C10" s="92"/>
      <c r="D10" s="93"/>
      <c r="E10" s="17"/>
      <c r="F10" s="17"/>
      <c r="G10" s="17"/>
      <c r="H10" s="29"/>
      <c r="I10" s="29"/>
      <c r="J10" s="29"/>
      <c r="K10" s="29"/>
      <c r="L10" s="29"/>
      <c r="M10" s="29"/>
      <c r="N10" s="29"/>
      <c r="O10" s="29"/>
      <c r="P10" s="29"/>
      <c r="Q10" s="17"/>
      <c r="R10" s="57"/>
      <c r="S10" s="57"/>
    </row>
    <row r="11" ht="23.25" customHeight="1" spans="1:19">
      <c r="A11" s="52"/>
      <c r="B11" s="52"/>
      <c r="C11" s="52"/>
      <c r="D11" s="52"/>
      <c r="E11" s="52"/>
      <c r="F11" s="52"/>
      <c r="G11" s="52"/>
      <c r="H11" s="52"/>
      <c r="I11" s="52"/>
      <c r="J11" s="52"/>
      <c r="K11" s="52"/>
      <c r="L11" s="52"/>
      <c r="M11" s="52"/>
      <c r="N11" s="52"/>
      <c r="O11" s="52"/>
      <c r="P11" s="52"/>
      <c r="Q11" s="52"/>
      <c r="R11" s="52"/>
      <c r="S11" s="52"/>
    </row>
    <row r="12" ht="23.25" customHeight="1" spans="1:19">
      <c r="A12" s="52"/>
      <c r="B12" s="52"/>
      <c r="C12" s="52"/>
      <c r="D12" s="52"/>
      <c r="E12" s="52"/>
      <c r="F12" s="52"/>
      <c r="G12" s="52"/>
      <c r="H12" s="52"/>
      <c r="I12" s="52"/>
      <c r="J12" s="52"/>
      <c r="K12" s="52"/>
      <c r="L12" s="52"/>
      <c r="M12" s="52"/>
      <c r="N12" s="52"/>
      <c r="O12" s="52"/>
      <c r="P12" s="52"/>
      <c r="Q12" s="52"/>
      <c r="R12" s="52"/>
      <c r="S12" s="52"/>
    </row>
    <row r="13" ht="23.25" customHeight="1" spans="1:19">
      <c r="A13" s="52"/>
      <c r="B13" s="52"/>
      <c r="C13" s="52"/>
      <c r="D13" s="52"/>
      <c r="E13" s="52"/>
      <c r="F13" s="52"/>
      <c r="G13" s="52"/>
      <c r="H13" s="52"/>
      <c r="I13" s="52"/>
      <c r="J13" s="52"/>
      <c r="K13" s="52"/>
      <c r="L13" s="52"/>
      <c r="M13" s="52"/>
      <c r="N13" s="52"/>
      <c r="O13" s="52"/>
      <c r="P13" s="52"/>
      <c r="Q13" s="52"/>
      <c r="R13" s="52"/>
      <c r="S13" s="52"/>
    </row>
    <row r="14" ht="23.25" customHeight="1" spans="1:19">
      <c r="A14" s="52"/>
      <c r="B14" s="52"/>
      <c r="C14" s="52"/>
      <c r="D14" s="52"/>
      <c r="E14" s="52"/>
      <c r="F14" s="52"/>
      <c r="G14" s="52"/>
      <c r="H14" s="52"/>
      <c r="I14" s="52"/>
      <c r="J14" s="52"/>
      <c r="K14" s="52"/>
      <c r="L14" s="52"/>
      <c r="M14" s="52"/>
      <c r="N14" s="52"/>
      <c r="O14" s="52"/>
      <c r="P14" s="52"/>
      <c r="Q14" s="52"/>
      <c r="R14" s="52"/>
      <c r="S14" s="52"/>
    </row>
    <row r="15" ht="23.25" customHeight="1" spans="1:19">
      <c r="A15" s="52"/>
      <c r="B15" s="52"/>
      <c r="C15" s="52"/>
      <c r="D15" s="52"/>
      <c r="E15" s="52"/>
      <c r="F15" s="52"/>
      <c r="G15" s="52"/>
      <c r="H15" s="52"/>
      <c r="I15" s="52"/>
      <c r="J15" s="52"/>
      <c r="K15" s="52"/>
      <c r="L15" s="52"/>
      <c r="M15" s="52"/>
      <c r="N15" s="52"/>
      <c r="O15" s="52"/>
      <c r="P15" s="52"/>
      <c r="Q15" s="52"/>
      <c r="R15" s="52"/>
      <c r="S15" s="52"/>
    </row>
    <row r="16" ht="23.25" customHeight="1" spans="1:19">
      <c r="A16" s="52"/>
      <c r="B16" s="52"/>
      <c r="C16" s="52"/>
      <c r="D16" s="52"/>
      <c r="E16" s="52"/>
      <c r="F16" s="52"/>
      <c r="G16" s="52"/>
      <c r="H16" s="52"/>
      <c r="I16" s="52"/>
      <c r="J16" s="52"/>
      <c r="K16" s="52"/>
      <c r="L16" s="52"/>
      <c r="M16" s="52"/>
      <c r="N16" s="52"/>
      <c r="O16" s="52"/>
      <c r="P16" s="52"/>
      <c r="Q16" s="52"/>
      <c r="R16" s="52"/>
      <c r="S16" s="52"/>
    </row>
    <row r="17" ht="23.25" customHeight="1" spans="1:19">
      <c r="A17" s="52"/>
      <c r="B17" s="52"/>
      <c r="C17" s="52"/>
      <c r="D17" s="52"/>
      <c r="E17" s="52"/>
      <c r="F17" s="52"/>
      <c r="G17" s="52"/>
      <c r="H17" s="52"/>
      <c r="I17" s="52"/>
      <c r="J17" s="52"/>
      <c r="K17" s="52"/>
      <c r="L17" s="52"/>
      <c r="M17" s="52"/>
      <c r="N17" s="52"/>
      <c r="O17" s="52"/>
      <c r="P17" s="52"/>
      <c r="Q17" s="52"/>
      <c r="R17" s="52"/>
      <c r="S17" s="52"/>
    </row>
    <row r="18" ht="23.25" customHeight="1" spans="1:19">
      <c r="A18" s="52"/>
      <c r="B18" s="52"/>
      <c r="C18" s="52"/>
      <c r="D18" s="52"/>
      <c r="E18" s="52"/>
      <c r="F18" s="52"/>
      <c r="G18" s="52"/>
      <c r="H18" s="52"/>
      <c r="I18" s="52"/>
      <c r="J18" s="52"/>
      <c r="K18" s="52"/>
      <c r="L18" s="52"/>
      <c r="M18" s="52"/>
      <c r="N18" s="52"/>
      <c r="O18" s="52"/>
      <c r="P18" s="52"/>
      <c r="Q18" s="52"/>
      <c r="R18" s="52"/>
      <c r="S18" s="52"/>
    </row>
    <row r="19" ht="23.25" customHeight="1" spans="1:19">
      <c r="A19" s="52"/>
      <c r="B19" s="52"/>
      <c r="C19" s="52"/>
      <c r="D19" s="52"/>
      <c r="E19" s="52"/>
      <c r="F19" s="52"/>
      <c r="G19" s="52"/>
      <c r="H19" s="52"/>
      <c r="I19" s="52"/>
      <c r="J19" s="52"/>
      <c r="K19" s="52"/>
      <c r="L19" s="52"/>
      <c r="M19" s="52"/>
      <c r="N19" s="52"/>
      <c r="O19" s="52"/>
      <c r="P19" s="52"/>
      <c r="Q19" s="52"/>
      <c r="R19" s="52"/>
      <c r="S19" s="52"/>
    </row>
    <row r="20" ht="23.25" customHeight="1" spans="1:19">
      <c r="A20" s="52"/>
      <c r="B20" s="52"/>
      <c r="C20" s="52"/>
      <c r="D20" s="52"/>
      <c r="E20" s="52"/>
      <c r="F20" s="52"/>
      <c r="G20" s="52"/>
      <c r="H20" s="52"/>
      <c r="I20" s="52"/>
      <c r="J20" s="52"/>
      <c r="K20" s="52"/>
      <c r="L20" s="52"/>
      <c r="M20" s="52"/>
      <c r="N20" s="52"/>
      <c r="O20" s="52"/>
      <c r="P20" s="52"/>
      <c r="Q20" s="52"/>
      <c r="R20" s="52"/>
      <c r="S20" s="52"/>
    </row>
    <row r="21" ht="23.25" customHeight="1" spans="1:19">
      <c r="A21" s="52"/>
      <c r="B21" s="52"/>
      <c r="C21" s="52"/>
      <c r="D21" s="52"/>
      <c r="E21" s="52"/>
      <c r="F21" s="52"/>
      <c r="G21" s="52"/>
      <c r="H21" s="52"/>
      <c r="I21" s="52"/>
      <c r="J21" s="52"/>
      <c r="K21" s="52"/>
      <c r="L21" s="52"/>
      <c r="M21" s="52"/>
      <c r="N21" s="52"/>
      <c r="O21" s="52"/>
      <c r="P21" s="52"/>
      <c r="Q21" s="52"/>
      <c r="R21" s="52"/>
      <c r="S21" s="52"/>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42"/>
  <sheetViews>
    <sheetView showGridLines="0" showZeros="0" workbookViewId="0">
      <pane ySplit="6" topLeftCell="A7" activePane="bottomLeft" state="frozen"/>
      <selection/>
      <selection pane="bottomLeft" activeCell="K14" sqref="K14"/>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11" width="12" customWidth="1"/>
    <col min="12" max="18" width="11.3333333333333" customWidth="1"/>
  </cols>
  <sheetData>
    <row r="1" ht="23.25" customHeight="1" spans="1:20">
      <c r="A1" s="2" t="s">
        <v>324</v>
      </c>
      <c r="B1" s="82"/>
      <c r="C1" s="82"/>
      <c r="D1" s="82"/>
      <c r="E1" s="82"/>
      <c r="F1" s="82"/>
      <c r="G1" s="82"/>
      <c r="H1" s="82"/>
      <c r="I1" s="82"/>
      <c r="J1" s="82"/>
      <c r="K1" s="82"/>
      <c r="L1" s="82"/>
      <c r="M1" s="82"/>
      <c r="N1" s="82"/>
      <c r="O1" s="82"/>
      <c r="Q1" s="52"/>
      <c r="R1" s="22"/>
      <c r="S1" s="52"/>
      <c r="T1" s="52"/>
    </row>
    <row r="2" ht="23.25" customHeight="1" spans="1:20">
      <c r="A2" s="83" t="s">
        <v>325</v>
      </c>
      <c r="B2" s="83"/>
      <c r="C2" s="83"/>
      <c r="D2" s="83"/>
      <c r="E2" s="83"/>
      <c r="F2" s="83"/>
      <c r="G2" s="83"/>
      <c r="H2" s="83"/>
      <c r="I2" s="83"/>
      <c r="J2" s="83"/>
      <c r="K2" s="83"/>
      <c r="L2" s="83"/>
      <c r="M2" s="83"/>
      <c r="N2" s="83"/>
      <c r="O2" s="83"/>
      <c r="P2" s="83"/>
      <c r="Q2" s="83"/>
      <c r="R2" s="83"/>
      <c r="S2" s="52"/>
      <c r="T2" s="52"/>
    </row>
    <row r="3" ht="23.25" customHeight="1" spans="1:20">
      <c r="A3" s="99" t="s">
        <v>2</v>
      </c>
      <c r="B3" s="100"/>
      <c r="C3" s="100"/>
      <c r="D3" s="100"/>
      <c r="E3" s="100"/>
      <c r="F3" s="100"/>
      <c r="G3" s="100"/>
      <c r="H3" s="100"/>
      <c r="I3" s="100"/>
      <c r="J3" s="82"/>
      <c r="K3" s="82"/>
      <c r="L3" s="82"/>
      <c r="M3" s="82"/>
      <c r="N3" s="82"/>
      <c r="O3" s="82"/>
      <c r="Q3" s="52"/>
      <c r="R3" s="76" t="s">
        <v>85</v>
      </c>
      <c r="S3" s="52"/>
      <c r="T3" s="52"/>
    </row>
    <row r="4" ht="23.25" customHeight="1" spans="1:20">
      <c r="A4" s="64" t="s">
        <v>196</v>
      </c>
      <c r="B4" s="64"/>
      <c r="C4" s="64"/>
      <c r="D4" s="27" t="s">
        <v>113</v>
      </c>
      <c r="E4" s="101" t="s">
        <v>213</v>
      </c>
      <c r="F4" s="64" t="s">
        <v>197</v>
      </c>
      <c r="G4" s="64"/>
      <c r="H4" s="64"/>
      <c r="I4" s="84"/>
      <c r="J4" s="69" t="s">
        <v>198</v>
      </c>
      <c r="K4" s="69"/>
      <c r="L4" s="69"/>
      <c r="M4" s="69"/>
      <c r="N4" s="69"/>
      <c r="O4" s="69"/>
      <c r="P4" s="69"/>
      <c r="Q4" s="69"/>
      <c r="R4" s="69"/>
      <c r="S4" s="97"/>
      <c r="T4" s="97"/>
    </row>
    <row r="5" ht="23.25" customHeight="1" spans="1:20">
      <c r="A5" s="69" t="s">
        <v>114</v>
      </c>
      <c r="B5" s="69" t="s">
        <v>115</v>
      </c>
      <c r="C5" s="69" t="s">
        <v>116</v>
      </c>
      <c r="D5" s="9"/>
      <c r="E5" s="102"/>
      <c r="F5" s="69" t="s">
        <v>106</v>
      </c>
      <c r="G5" s="69" t="s">
        <v>199</v>
      </c>
      <c r="H5" s="69" t="s">
        <v>200</v>
      </c>
      <c r="I5" s="69" t="s">
        <v>201</v>
      </c>
      <c r="J5" s="69" t="s">
        <v>106</v>
      </c>
      <c r="K5" s="104" t="s">
        <v>202</v>
      </c>
      <c r="L5" s="105" t="s">
        <v>203</v>
      </c>
      <c r="M5" s="106" t="s">
        <v>204</v>
      </c>
      <c r="N5" s="107" t="s">
        <v>205</v>
      </c>
      <c r="O5" s="105" t="s">
        <v>206</v>
      </c>
      <c r="P5" s="104" t="s">
        <v>207</v>
      </c>
      <c r="Q5" s="104" t="s">
        <v>208</v>
      </c>
      <c r="R5" s="14" t="s">
        <v>209</v>
      </c>
      <c r="S5" s="97"/>
      <c r="T5" s="97"/>
    </row>
    <row r="6" ht="30" customHeight="1" spans="1:20">
      <c r="A6" s="69"/>
      <c r="B6" s="69"/>
      <c r="C6" s="69"/>
      <c r="D6" s="9"/>
      <c r="E6" s="102"/>
      <c r="F6" s="69"/>
      <c r="G6" s="69"/>
      <c r="H6" s="69"/>
      <c r="I6" s="69"/>
      <c r="J6" s="69"/>
      <c r="K6" s="108"/>
      <c r="L6" s="109"/>
      <c r="M6" s="110"/>
      <c r="N6" s="111"/>
      <c r="O6" s="109"/>
      <c r="P6" s="108"/>
      <c r="Q6" s="108"/>
      <c r="R6" s="14"/>
      <c r="S6" s="97"/>
      <c r="T6" s="97"/>
    </row>
    <row r="7" s="1" customFormat="1" ht="26.1" customHeight="1" spans="1:20">
      <c r="A7" s="88"/>
      <c r="B7" s="88"/>
      <c r="C7" s="88"/>
      <c r="D7" s="89" t="s">
        <v>106</v>
      </c>
      <c r="E7" s="29">
        <f>F7+J7</f>
        <v>959.57</v>
      </c>
      <c r="F7" s="29">
        <f>G7+H7+I7</f>
        <v>621.55</v>
      </c>
      <c r="G7" s="29">
        <f t="shared" ref="E7:I7" si="0">G8+G11+G14+G17+G22+G25+G34+G37</f>
        <v>500.38</v>
      </c>
      <c r="H7" s="29">
        <f>H8+H11+H14+H17+H22+H25+H34+H37</f>
        <v>112.9</v>
      </c>
      <c r="I7" s="29">
        <f>I8+I11+I14+I17+I22+I25+I34+I37</f>
        <v>8.27</v>
      </c>
      <c r="J7" s="17">
        <v>338.02</v>
      </c>
      <c r="K7" s="17">
        <v>3</v>
      </c>
      <c r="L7" s="17">
        <v>335.02</v>
      </c>
      <c r="M7" s="112"/>
      <c r="N7" s="113"/>
      <c r="O7" s="114"/>
      <c r="P7" s="69"/>
      <c r="Q7" s="69"/>
      <c r="R7" s="69"/>
      <c r="S7" s="57"/>
      <c r="T7" s="57"/>
    </row>
    <row r="8" ht="26.1" customHeight="1" spans="1:20">
      <c r="A8" s="88" t="s">
        <v>117</v>
      </c>
      <c r="B8" s="88"/>
      <c r="C8" s="88"/>
      <c r="D8" s="89" t="s">
        <v>118</v>
      </c>
      <c r="E8" s="29">
        <v>250.89</v>
      </c>
      <c r="F8" s="29">
        <v>250.89</v>
      </c>
      <c r="G8" s="29">
        <v>128.73</v>
      </c>
      <c r="H8" s="29">
        <v>112.9</v>
      </c>
      <c r="I8" s="29">
        <v>6.26</v>
      </c>
      <c r="J8" s="17">
        <v>3</v>
      </c>
      <c r="K8" s="17">
        <v>3</v>
      </c>
      <c r="L8" s="17"/>
      <c r="M8" s="17"/>
      <c r="N8" s="17"/>
      <c r="O8" s="17"/>
      <c r="P8" s="17"/>
      <c r="Q8" s="17"/>
      <c r="R8" s="17"/>
      <c r="S8" s="52"/>
      <c r="T8" s="52"/>
    </row>
    <row r="9" ht="26.1" customHeight="1" spans="1:20">
      <c r="A9" s="88" t="s">
        <v>119</v>
      </c>
      <c r="B9" s="88" t="s">
        <v>120</v>
      </c>
      <c r="C9" s="88"/>
      <c r="D9" s="89" t="s">
        <v>121</v>
      </c>
      <c r="E9" s="29">
        <v>250.89</v>
      </c>
      <c r="F9" s="29">
        <v>250.89</v>
      </c>
      <c r="G9" s="29">
        <v>128.73</v>
      </c>
      <c r="H9" s="29">
        <v>112.9</v>
      </c>
      <c r="I9" s="29">
        <v>6.26</v>
      </c>
      <c r="J9" s="17">
        <v>3</v>
      </c>
      <c r="K9" s="17">
        <v>3</v>
      </c>
      <c r="L9" s="17"/>
      <c r="M9" s="17"/>
      <c r="N9" s="17"/>
      <c r="O9" s="17"/>
      <c r="P9" s="17"/>
      <c r="Q9" s="17"/>
      <c r="R9" s="17"/>
      <c r="S9" s="52"/>
      <c r="T9" s="52"/>
    </row>
    <row r="10" ht="26.1" customHeight="1" spans="1:20">
      <c r="A10" s="88" t="s">
        <v>122</v>
      </c>
      <c r="B10" s="88" t="s">
        <v>123</v>
      </c>
      <c r="C10" s="88" t="s">
        <v>124</v>
      </c>
      <c r="D10" s="89" t="s">
        <v>125</v>
      </c>
      <c r="E10" s="29">
        <v>250.89</v>
      </c>
      <c r="F10" s="29">
        <v>250.89</v>
      </c>
      <c r="G10" s="29">
        <v>128.73</v>
      </c>
      <c r="H10" s="29">
        <v>112.9</v>
      </c>
      <c r="I10" s="29">
        <v>6.26</v>
      </c>
      <c r="J10" s="17">
        <v>3</v>
      </c>
      <c r="K10" s="17">
        <v>3</v>
      </c>
      <c r="L10" s="17"/>
      <c r="M10" s="17"/>
      <c r="N10" s="17"/>
      <c r="O10" s="17"/>
      <c r="P10" s="17"/>
      <c r="Q10" s="17"/>
      <c r="R10" s="17"/>
      <c r="S10" s="52"/>
      <c r="T10" s="52"/>
    </row>
    <row r="11" ht="26.1" customHeight="1" spans="1:20">
      <c r="A11" s="88" t="s">
        <v>126</v>
      </c>
      <c r="B11" s="88"/>
      <c r="C11" s="88"/>
      <c r="D11" s="89" t="s">
        <v>127</v>
      </c>
      <c r="E11" s="29">
        <v>27.8</v>
      </c>
      <c r="F11" s="29">
        <v>27.8</v>
      </c>
      <c r="G11" s="29">
        <v>27.8</v>
      </c>
      <c r="H11" s="29"/>
      <c r="I11" s="29"/>
      <c r="J11" s="17"/>
      <c r="K11" s="17"/>
      <c r="L11" s="17"/>
      <c r="M11" s="17"/>
      <c r="N11" s="17"/>
      <c r="O11" s="17"/>
      <c r="P11" s="17"/>
      <c r="Q11" s="17"/>
      <c r="R11" s="17"/>
      <c r="S11" s="52"/>
      <c r="T11" s="52"/>
    </row>
    <row r="12" ht="26.1" customHeight="1" spans="1:20">
      <c r="A12" s="88" t="s">
        <v>128</v>
      </c>
      <c r="B12" s="88" t="s">
        <v>124</v>
      </c>
      <c r="C12" s="88"/>
      <c r="D12" s="89" t="s">
        <v>129</v>
      </c>
      <c r="E12" s="29">
        <v>27.8</v>
      </c>
      <c r="F12" s="29">
        <v>27.8</v>
      </c>
      <c r="G12" s="29">
        <v>27.8</v>
      </c>
      <c r="H12" s="29"/>
      <c r="I12" s="29"/>
      <c r="J12" s="17"/>
      <c r="K12" s="17"/>
      <c r="L12" s="17"/>
      <c r="M12" s="17"/>
      <c r="N12" s="17"/>
      <c r="O12" s="17"/>
      <c r="P12" s="17"/>
      <c r="Q12" s="17"/>
      <c r="R12" s="17"/>
      <c r="S12" s="52"/>
      <c r="T12" s="52"/>
    </row>
    <row r="13" ht="26.1" customHeight="1" spans="1:20">
      <c r="A13" s="88" t="s">
        <v>130</v>
      </c>
      <c r="B13" s="88" t="s">
        <v>131</v>
      </c>
      <c r="C13" s="88" t="s">
        <v>132</v>
      </c>
      <c r="D13" s="89" t="s">
        <v>133</v>
      </c>
      <c r="E13" s="29">
        <v>27.8</v>
      </c>
      <c r="F13" s="29">
        <v>27.8</v>
      </c>
      <c r="G13" s="29">
        <v>27.8</v>
      </c>
      <c r="H13" s="29"/>
      <c r="I13" s="115"/>
      <c r="J13" s="17"/>
      <c r="K13" s="17"/>
      <c r="L13" s="17"/>
      <c r="M13" s="17"/>
      <c r="N13" s="17"/>
      <c r="O13" s="17"/>
      <c r="P13" s="17"/>
      <c r="Q13" s="17"/>
      <c r="R13" s="17"/>
      <c r="S13" s="52"/>
      <c r="T13" s="52"/>
    </row>
    <row r="14" ht="26.1" customHeight="1" spans="1:20">
      <c r="A14" s="88" t="s">
        <v>134</v>
      </c>
      <c r="B14" s="88"/>
      <c r="C14" s="88"/>
      <c r="D14" s="89" t="s">
        <v>135</v>
      </c>
      <c r="E14" s="29">
        <v>23.92</v>
      </c>
      <c r="F14" s="29">
        <v>23.92</v>
      </c>
      <c r="G14" s="29">
        <v>23.92</v>
      </c>
      <c r="H14" s="29"/>
      <c r="I14" s="29"/>
      <c r="J14" s="17"/>
      <c r="K14" s="17"/>
      <c r="L14" s="17"/>
      <c r="M14" s="17"/>
      <c r="N14" s="17"/>
      <c r="O14" s="17"/>
      <c r="P14" s="17"/>
      <c r="Q14" s="17"/>
      <c r="R14" s="17"/>
      <c r="S14" s="52"/>
      <c r="T14" s="52"/>
    </row>
    <row r="15" ht="26.1" customHeight="1" spans="1:20">
      <c r="A15" s="88" t="s">
        <v>136</v>
      </c>
      <c r="B15" s="88" t="s">
        <v>137</v>
      </c>
      <c r="C15" s="88"/>
      <c r="D15" s="89" t="s">
        <v>138</v>
      </c>
      <c r="E15" s="29">
        <v>23.92</v>
      </c>
      <c r="F15" s="29">
        <v>23.92</v>
      </c>
      <c r="G15" s="29">
        <v>23.92</v>
      </c>
      <c r="H15" s="29"/>
      <c r="I15" s="29"/>
      <c r="J15" s="17"/>
      <c r="K15" s="17"/>
      <c r="L15" s="17"/>
      <c r="M15" s="17"/>
      <c r="N15" s="17"/>
      <c r="O15" s="17"/>
      <c r="P15" s="17"/>
      <c r="Q15" s="17"/>
      <c r="R15" s="17"/>
      <c r="S15" s="52"/>
      <c r="T15" s="52"/>
    </row>
    <row r="16" ht="26.1" customHeight="1" spans="1:20">
      <c r="A16" s="88" t="s">
        <v>139</v>
      </c>
      <c r="B16" s="88" t="s">
        <v>140</v>
      </c>
      <c r="C16" s="88" t="s">
        <v>137</v>
      </c>
      <c r="D16" s="89" t="s">
        <v>141</v>
      </c>
      <c r="E16" s="29">
        <v>23.92</v>
      </c>
      <c r="F16" s="29">
        <v>23.92</v>
      </c>
      <c r="G16" s="29">
        <v>23.92</v>
      </c>
      <c r="H16" s="29"/>
      <c r="I16" s="29"/>
      <c r="J16" s="17"/>
      <c r="K16" s="17"/>
      <c r="L16" s="17"/>
      <c r="M16" s="17"/>
      <c r="N16" s="17"/>
      <c r="O16" s="17"/>
      <c r="P16" s="17"/>
      <c r="Q16" s="17"/>
      <c r="R16" s="17"/>
      <c r="S16" s="52"/>
      <c r="T16" s="52"/>
    </row>
    <row r="17" s="81" customFormat="1" ht="26.1" customHeight="1" spans="1:18">
      <c r="A17" s="88" t="s">
        <v>142</v>
      </c>
      <c r="B17" s="88"/>
      <c r="C17" s="88"/>
      <c r="D17" s="89" t="s">
        <v>143</v>
      </c>
      <c r="E17" s="29">
        <f t="shared" ref="E17:I17" si="1">E18+E20</f>
        <v>61.82</v>
      </c>
      <c r="F17" s="29">
        <f>G17+H17+I17</f>
        <v>61.82</v>
      </c>
      <c r="G17" s="29">
        <f>G18+G20</f>
        <v>61.82</v>
      </c>
      <c r="H17" s="29">
        <f>H18+H20</f>
        <v>0</v>
      </c>
      <c r="I17" s="29">
        <f>I18+I20</f>
        <v>0</v>
      </c>
      <c r="J17" s="17"/>
      <c r="K17" s="17"/>
      <c r="L17" s="17"/>
      <c r="M17" s="17"/>
      <c r="N17" s="17"/>
      <c r="O17" s="17"/>
      <c r="P17" s="17"/>
      <c r="Q17" s="17"/>
      <c r="R17" s="17"/>
    </row>
    <row r="18" s="81" customFormat="1" ht="26.1" customHeight="1" spans="1:18">
      <c r="A18" s="88" t="s">
        <v>144</v>
      </c>
      <c r="B18" s="88" t="s">
        <v>145</v>
      </c>
      <c r="C18" s="88"/>
      <c r="D18" s="89" t="s">
        <v>146</v>
      </c>
      <c r="E18" s="29">
        <v>51.58</v>
      </c>
      <c r="F18" s="29">
        <v>51.58</v>
      </c>
      <c r="G18" s="29">
        <v>51.58</v>
      </c>
      <c r="H18" s="29"/>
      <c r="I18" s="29"/>
      <c r="J18" s="17"/>
      <c r="K18" s="17"/>
      <c r="L18" s="17"/>
      <c r="M18" s="17"/>
      <c r="N18" s="17"/>
      <c r="O18" s="17"/>
      <c r="P18" s="17"/>
      <c r="Q18" s="17"/>
      <c r="R18" s="17"/>
    </row>
    <row r="19" s="81" customFormat="1" ht="26.1" customHeight="1" spans="1:18">
      <c r="A19" s="88" t="s">
        <v>147</v>
      </c>
      <c r="B19" s="88" t="s">
        <v>148</v>
      </c>
      <c r="C19" s="88" t="s">
        <v>149</v>
      </c>
      <c r="D19" s="89" t="s">
        <v>150</v>
      </c>
      <c r="E19" s="29">
        <v>51.58</v>
      </c>
      <c r="F19" s="29">
        <v>51.58</v>
      </c>
      <c r="G19" s="29">
        <v>51.58</v>
      </c>
      <c r="H19" s="29"/>
      <c r="I19" s="29"/>
      <c r="J19" s="17"/>
      <c r="K19" s="17"/>
      <c r="L19" s="17"/>
      <c r="M19" s="17"/>
      <c r="N19" s="17"/>
      <c r="O19" s="17"/>
      <c r="P19" s="17"/>
      <c r="Q19" s="17"/>
      <c r="R19" s="17"/>
    </row>
    <row r="20" s="81" customFormat="1" ht="26.1" customHeight="1" spans="1:18">
      <c r="A20" s="88" t="s">
        <v>144</v>
      </c>
      <c r="B20" s="88" t="s">
        <v>151</v>
      </c>
      <c r="C20" s="88"/>
      <c r="D20" s="89" t="s">
        <v>152</v>
      </c>
      <c r="E20" s="29">
        <v>10.24</v>
      </c>
      <c r="F20" s="29">
        <v>10.24</v>
      </c>
      <c r="G20" s="29">
        <v>10.24</v>
      </c>
      <c r="H20" s="29"/>
      <c r="I20" s="29"/>
      <c r="J20" s="17"/>
      <c r="K20" s="17"/>
      <c r="L20" s="17"/>
      <c r="M20" s="17"/>
      <c r="N20" s="17"/>
      <c r="O20" s="17"/>
      <c r="P20" s="17"/>
      <c r="Q20" s="17"/>
      <c r="R20" s="17"/>
    </row>
    <row r="21" s="81" customFormat="1" ht="26.1" customHeight="1" spans="1:18">
      <c r="A21" s="88" t="s">
        <v>147</v>
      </c>
      <c r="B21" s="88" t="s">
        <v>153</v>
      </c>
      <c r="C21" s="88" t="s">
        <v>124</v>
      </c>
      <c r="D21" s="89" t="s">
        <v>154</v>
      </c>
      <c r="E21" s="29">
        <v>10.24</v>
      </c>
      <c r="F21" s="29">
        <v>10.24</v>
      </c>
      <c r="G21" s="29">
        <v>10.24</v>
      </c>
      <c r="H21" s="29"/>
      <c r="I21" s="29"/>
      <c r="J21" s="17"/>
      <c r="K21" s="17"/>
      <c r="L21" s="17"/>
      <c r="M21" s="17"/>
      <c r="N21" s="17"/>
      <c r="O21" s="17"/>
      <c r="P21" s="17"/>
      <c r="Q21" s="17"/>
      <c r="R21" s="17"/>
    </row>
    <row r="22" s="81" customFormat="1" ht="26.1" customHeight="1" spans="1:18">
      <c r="A22" s="88" t="s">
        <v>155</v>
      </c>
      <c r="B22" s="88"/>
      <c r="C22" s="88"/>
      <c r="D22" s="89" t="s">
        <v>156</v>
      </c>
      <c r="E22" s="29">
        <v>14.82</v>
      </c>
      <c r="F22" s="29">
        <v>14.82</v>
      </c>
      <c r="G22" s="29">
        <v>14.82</v>
      </c>
      <c r="H22" s="29"/>
      <c r="I22" s="29"/>
      <c r="J22" s="17"/>
      <c r="K22" s="17"/>
      <c r="L22" s="17"/>
      <c r="M22" s="17"/>
      <c r="N22" s="17"/>
      <c r="O22" s="17"/>
      <c r="P22" s="17"/>
      <c r="Q22" s="17"/>
      <c r="R22" s="17"/>
    </row>
    <row r="23" s="81" customFormat="1" ht="26.1" customHeight="1" spans="1:18">
      <c r="A23" s="88" t="s">
        <v>157</v>
      </c>
      <c r="B23" s="88" t="s">
        <v>149</v>
      </c>
      <c r="C23" s="88"/>
      <c r="D23" s="89" t="s">
        <v>158</v>
      </c>
      <c r="E23" s="29">
        <v>14.82</v>
      </c>
      <c r="F23" s="29">
        <v>14.82</v>
      </c>
      <c r="G23" s="29">
        <v>14.82</v>
      </c>
      <c r="H23" s="29"/>
      <c r="I23" s="29"/>
      <c r="J23" s="17"/>
      <c r="K23" s="17"/>
      <c r="L23" s="17"/>
      <c r="M23" s="17"/>
      <c r="N23" s="17"/>
      <c r="O23" s="17"/>
      <c r="P23" s="17"/>
      <c r="Q23" s="17"/>
      <c r="R23" s="17"/>
    </row>
    <row r="24" s="81" customFormat="1" ht="26.1" customHeight="1" spans="1:18">
      <c r="A24" s="88" t="s">
        <v>159</v>
      </c>
      <c r="B24" s="88" t="s">
        <v>160</v>
      </c>
      <c r="C24" s="88" t="s">
        <v>124</v>
      </c>
      <c r="D24" s="89" t="s">
        <v>158</v>
      </c>
      <c r="E24" s="29">
        <v>14.82</v>
      </c>
      <c r="F24" s="29">
        <v>14.82</v>
      </c>
      <c r="G24" s="29">
        <v>14.82</v>
      </c>
      <c r="H24" s="29"/>
      <c r="I24" s="29"/>
      <c r="J24" s="17"/>
      <c r="K24" s="17"/>
      <c r="L24" s="17"/>
      <c r="M24" s="17"/>
      <c r="N24" s="17"/>
      <c r="O24" s="17"/>
      <c r="P24" s="17"/>
      <c r="Q24" s="17"/>
      <c r="R24" s="17"/>
    </row>
    <row r="25" s="81" customFormat="1" ht="26.1" customHeight="1" spans="1:18">
      <c r="A25" s="88" t="s">
        <v>161</v>
      </c>
      <c r="B25" s="88"/>
      <c r="C25" s="88"/>
      <c r="D25" s="89" t="s">
        <v>162</v>
      </c>
      <c r="E25" s="29">
        <f t="shared" ref="E25:I25" si="2">E26+E28+E30+E32</f>
        <v>207.56</v>
      </c>
      <c r="F25" s="29">
        <f t="shared" ref="F25:F33" si="3">G25+H25+I25</f>
        <v>207.56</v>
      </c>
      <c r="G25" s="29">
        <f>G26+G28+G30+G32</f>
        <v>205.55</v>
      </c>
      <c r="H25" s="29">
        <f>H26+H28+H30+H32</f>
        <v>0</v>
      </c>
      <c r="I25" s="29">
        <f>I26+I28+I30+I32</f>
        <v>2.01</v>
      </c>
      <c r="J25" s="17"/>
      <c r="K25" s="17"/>
      <c r="L25" s="17"/>
      <c r="M25" s="17"/>
      <c r="N25" s="17"/>
      <c r="O25" s="17"/>
      <c r="P25" s="17"/>
      <c r="Q25" s="17"/>
      <c r="R25" s="17"/>
    </row>
    <row r="26" s="81" customFormat="1" ht="26.1" customHeight="1" spans="1:18">
      <c r="A26" s="90" t="s">
        <v>163</v>
      </c>
      <c r="B26" s="90" t="s">
        <v>124</v>
      </c>
      <c r="C26" s="90"/>
      <c r="D26" s="91" t="s">
        <v>164</v>
      </c>
      <c r="E26" s="96">
        <f t="shared" ref="E26:E33" si="4">F26</f>
        <v>96.56</v>
      </c>
      <c r="F26" s="96">
        <f>G26+H26+I26</f>
        <v>96.56</v>
      </c>
      <c r="G26" s="96">
        <v>95.35</v>
      </c>
      <c r="H26" s="96"/>
      <c r="I26" s="96">
        <v>1.21</v>
      </c>
      <c r="J26" s="16"/>
      <c r="K26" s="16"/>
      <c r="L26" s="16"/>
      <c r="M26" s="16"/>
      <c r="N26" s="16"/>
      <c r="O26" s="16"/>
      <c r="P26" s="16"/>
      <c r="Q26" s="16"/>
      <c r="R26" s="16"/>
    </row>
    <row r="27" ht="27" customHeight="1" spans="1:18">
      <c r="A27" s="74" t="s">
        <v>161</v>
      </c>
      <c r="B27" s="92" t="s">
        <v>131</v>
      </c>
      <c r="C27" s="92" t="s">
        <v>165</v>
      </c>
      <c r="D27" s="93" t="s">
        <v>166</v>
      </c>
      <c r="E27" s="17">
        <f>F27</f>
        <v>96.56</v>
      </c>
      <c r="F27" s="17">
        <f>G27+H27+I27</f>
        <v>96.56</v>
      </c>
      <c r="G27" s="17">
        <v>95.35</v>
      </c>
      <c r="H27" s="17"/>
      <c r="I27" s="17">
        <v>1.21</v>
      </c>
      <c r="J27" s="17"/>
      <c r="K27" s="17"/>
      <c r="L27" s="17"/>
      <c r="M27" s="17"/>
      <c r="N27" s="17"/>
      <c r="O27" s="17"/>
      <c r="P27" s="17"/>
      <c r="Q27" s="17"/>
      <c r="R27" s="17"/>
    </row>
    <row r="28" ht="27" customHeight="1" spans="1:18">
      <c r="A28" s="92" t="s">
        <v>163</v>
      </c>
      <c r="B28" s="92" t="s">
        <v>167</v>
      </c>
      <c r="C28" s="92"/>
      <c r="D28" s="93" t="s">
        <v>168</v>
      </c>
      <c r="E28" s="17">
        <f>F28</f>
        <v>69.81</v>
      </c>
      <c r="F28" s="17">
        <f>G28+H28+I28</f>
        <v>69.81</v>
      </c>
      <c r="G28" s="17">
        <v>69.41</v>
      </c>
      <c r="H28" s="17"/>
      <c r="I28" s="17">
        <v>0.4</v>
      </c>
      <c r="J28" s="17"/>
      <c r="K28" s="17"/>
      <c r="L28" s="17"/>
      <c r="M28" s="17"/>
      <c r="N28" s="17"/>
      <c r="O28" s="17"/>
      <c r="P28" s="17"/>
      <c r="Q28" s="17"/>
      <c r="R28" s="17"/>
    </row>
    <row r="29" ht="27" customHeight="1" spans="1:18">
      <c r="A29" s="92" t="s">
        <v>169</v>
      </c>
      <c r="B29" s="92" t="s">
        <v>170</v>
      </c>
      <c r="C29" s="92" t="s">
        <v>165</v>
      </c>
      <c r="D29" s="93" t="s">
        <v>171</v>
      </c>
      <c r="E29" s="17">
        <f>F29</f>
        <v>69.81</v>
      </c>
      <c r="F29" s="17">
        <f>G29+H29+I29</f>
        <v>69.81</v>
      </c>
      <c r="G29" s="17">
        <v>69.41</v>
      </c>
      <c r="H29" s="17"/>
      <c r="I29" s="17">
        <v>0.4</v>
      </c>
      <c r="J29" s="17"/>
      <c r="K29" s="17"/>
      <c r="L29" s="17"/>
      <c r="M29" s="17"/>
      <c r="N29" s="17"/>
      <c r="O29" s="17"/>
      <c r="P29" s="17"/>
      <c r="Q29" s="17"/>
      <c r="R29" s="17"/>
    </row>
    <row r="30" ht="27" customHeight="1" spans="1:18">
      <c r="A30" s="92" t="s">
        <v>163</v>
      </c>
      <c r="B30" s="92" t="s">
        <v>120</v>
      </c>
      <c r="C30" s="92"/>
      <c r="D30" s="93" t="s">
        <v>172</v>
      </c>
      <c r="E30" s="17">
        <f>F30</f>
        <v>41.19</v>
      </c>
      <c r="F30" s="17">
        <f>G30+H30+I30</f>
        <v>41.19</v>
      </c>
      <c r="G30" s="17">
        <v>40.79</v>
      </c>
      <c r="H30" s="17"/>
      <c r="I30" s="17">
        <v>0.4</v>
      </c>
      <c r="J30" s="94"/>
      <c r="K30" s="94"/>
      <c r="L30" s="94"/>
      <c r="M30" s="94"/>
      <c r="N30" s="94"/>
      <c r="O30" s="94"/>
      <c r="P30" s="94"/>
      <c r="Q30" s="94"/>
      <c r="R30" s="94"/>
    </row>
    <row r="31" ht="27" customHeight="1" spans="1:18">
      <c r="A31" s="92" t="s">
        <v>169</v>
      </c>
      <c r="B31" s="92" t="s">
        <v>123</v>
      </c>
      <c r="C31" s="92" t="s">
        <v>165</v>
      </c>
      <c r="D31" s="93" t="s">
        <v>173</v>
      </c>
      <c r="E31" s="17">
        <f>F31</f>
        <v>41.19</v>
      </c>
      <c r="F31" s="17">
        <f>G31+H31+I31</f>
        <v>41.19</v>
      </c>
      <c r="G31" s="17">
        <v>40.79</v>
      </c>
      <c r="H31" s="17"/>
      <c r="I31" s="17">
        <v>0.4</v>
      </c>
      <c r="J31" s="94"/>
      <c r="K31" s="94"/>
      <c r="L31" s="94"/>
      <c r="M31" s="94"/>
      <c r="N31" s="94"/>
      <c r="O31" s="94"/>
      <c r="P31" s="94"/>
      <c r="Q31" s="94"/>
      <c r="R31" s="94"/>
    </row>
    <row r="32" ht="27" customHeight="1" spans="1:18">
      <c r="A32" s="92" t="s">
        <v>163</v>
      </c>
      <c r="B32" s="92" t="s">
        <v>145</v>
      </c>
      <c r="C32" s="92"/>
      <c r="D32" s="93" t="s">
        <v>174</v>
      </c>
      <c r="E32" s="17">
        <f>F32</f>
        <v>0</v>
      </c>
      <c r="F32" s="17">
        <f>G32+H32+I32</f>
        <v>0</v>
      </c>
      <c r="G32" s="103"/>
      <c r="H32" s="103"/>
      <c r="I32" s="17"/>
      <c r="J32" s="17">
        <v>335.02</v>
      </c>
      <c r="K32" s="17"/>
      <c r="L32" s="17">
        <v>335.02</v>
      </c>
      <c r="M32" s="94"/>
      <c r="N32" s="94"/>
      <c r="O32" s="94"/>
      <c r="P32" s="94"/>
      <c r="Q32" s="94"/>
      <c r="R32" s="94"/>
    </row>
    <row r="33" ht="27" customHeight="1" spans="1:18">
      <c r="A33" s="92" t="s">
        <v>169</v>
      </c>
      <c r="B33" s="92" t="s">
        <v>148</v>
      </c>
      <c r="C33" s="92" t="s">
        <v>137</v>
      </c>
      <c r="D33" s="93" t="s">
        <v>175</v>
      </c>
      <c r="E33" s="17">
        <f>F33</f>
        <v>0</v>
      </c>
      <c r="F33" s="17">
        <f>G33+H33+I33</f>
        <v>0</v>
      </c>
      <c r="G33" s="103"/>
      <c r="H33" s="103"/>
      <c r="I33" s="17"/>
      <c r="J33" s="17">
        <v>335.02</v>
      </c>
      <c r="K33" s="17"/>
      <c r="L33" s="17">
        <v>335.02</v>
      </c>
      <c r="M33" s="94"/>
      <c r="N33" s="94"/>
      <c r="O33" s="94"/>
      <c r="P33" s="94"/>
      <c r="Q33" s="94"/>
      <c r="R33" s="94"/>
    </row>
    <row r="34" ht="27" customHeight="1" spans="1:18">
      <c r="A34" s="92" t="s">
        <v>176</v>
      </c>
      <c r="B34" s="92"/>
      <c r="C34" s="92"/>
      <c r="D34" s="93" t="s">
        <v>177</v>
      </c>
      <c r="E34" s="17">
        <v>13.69</v>
      </c>
      <c r="F34" s="17">
        <v>13.69</v>
      </c>
      <c r="G34" s="17">
        <v>13.69</v>
      </c>
      <c r="H34" s="103"/>
      <c r="I34" s="103"/>
      <c r="J34" s="94"/>
      <c r="K34" s="94"/>
      <c r="L34" s="94"/>
      <c r="M34" s="94"/>
      <c r="N34" s="94"/>
      <c r="O34" s="94"/>
      <c r="P34" s="94"/>
      <c r="Q34" s="94"/>
      <c r="R34" s="94"/>
    </row>
    <row r="35" ht="27" customHeight="1" spans="1:18">
      <c r="A35" s="92" t="s">
        <v>178</v>
      </c>
      <c r="B35" s="92" t="s">
        <v>167</v>
      </c>
      <c r="C35" s="92"/>
      <c r="D35" s="93" t="s">
        <v>179</v>
      </c>
      <c r="E35" s="17">
        <v>13.69</v>
      </c>
      <c r="F35" s="17">
        <v>13.69</v>
      </c>
      <c r="G35" s="17">
        <v>13.69</v>
      </c>
      <c r="H35" s="103"/>
      <c r="I35" s="103"/>
      <c r="J35" s="94"/>
      <c r="K35" s="94"/>
      <c r="L35" s="94"/>
      <c r="M35" s="94"/>
      <c r="N35" s="94"/>
      <c r="O35" s="94"/>
      <c r="P35" s="94"/>
      <c r="Q35" s="94"/>
      <c r="R35" s="94"/>
    </row>
    <row r="36" ht="27" customHeight="1" spans="1:18">
      <c r="A36" s="92" t="s">
        <v>180</v>
      </c>
      <c r="B36" s="92" t="s">
        <v>170</v>
      </c>
      <c r="C36" s="92" t="s">
        <v>124</v>
      </c>
      <c r="D36" s="93" t="s">
        <v>181</v>
      </c>
      <c r="E36" s="17">
        <v>13.69</v>
      </c>
      <c r="F36" s="17">
        <v>13.69</v>
      </c>
      <c r="G36" s="17">
        <v>13.69</v>
      </c>
      <c r="H36" s="103"/>
      <c r="I36" s="103"/>
      <c r="J36" s="94"/>
      <c r="K36" s="94"/>
      <c r="L36" s="94"/>
      <c r="M36" s="94"/>
      <c r="N36" s="94"/>
      <c r="O36" s="94"/>
      <c r="P36" s="94"/>
      <c r="Q36" s="94"/>
      <c r="R36" s="94"/>
    </row>
    <row r="37" ht="27" customHeight="1" spans="1:18">
      <c r="A37" s="92" t="s">
        <v>182</v>
      </c>
      <c r="B37" s="92"/>
      <c r="C37" s="92"/>
      <c r="D37" s="93" t="s">
        <v>183</v>
      </c>
      <c r="E37" s="17">
        <v>24.05</v>
      </c>
      <c r="F37" s="17">
        <v>24.05</v>
      </c>
      <c r="G37" s="17">
        <v>24.05</v>
      </c>
      <c r="H37" s="103"/>
      <c r="I37" s="103"/>
      <c r="J37" s="94"/>
      <c r="K37" s="94"/>
      <c r="L37" s="94"/>
      <c r="M37" s="94"/>
      <c r="N37" s="94"/>
      <c r="O37" s="94"/>
      <c r="P37" s="94"/>
      <c r="Q37" s="94"/>
      <c r="R37" s="94"/>
    </row>
    <row r="38" ht="27" customHeight="1" spans="1:18">
      <c r="A38" s="92" t="s">
        <v>184</v>
      </c>
      <c r="B38" s="92" t="s">
        <v>124</v>
      </c>
      <c r="C38" s="92"/>
      <c r="D38" s="93" t="s">
        <v>185</v>
      </c>
      <c r="E38" s="17">
        <v>24.05</v>
      </c>
      <c r="F38" s="17">
        <v>24.05</v>
      </c>
      <c r="G38" s="17">
        <v>24.05</v>
      </c>
      <c r="H38" s="103"/>
      <c r="I38" s="103"/>
      <c r="J38" s="94"/>
      <c r="K38" s="94"/>
      <c r="L38" s="94"/>
      <c r="M38" s="94"/>
      <c r="N38" s="94"/>
      <c r="O38" s="94"/>
      <c r="P38" s="94"/>
      <c r="Q38" s="94"/>
      <c r="R38" s="94"/>
    </row>
    <row r="39" ht="27" customHeight="1" spans="1:18">
      <c r="A39" s="92" t="s">
        <v>186</v>
      </c>
      <c r="B39" s="92" t="s">
        <v>131</v>
      </c>
      <c r="C39" s="92" t="s">
        <v>187</v>
      </c>
      <c r="D39" s="93" t="s">
        <v>166</v>
      </c>
      <c r="E39" s="17">
        <v>24.05</v>
      </c>
      <c r="F39" s="17">
        <v>24.05</v>
      </c>
      <c r="G39" s="17">
        <v>24.05</v>
      </c>
      <c r="H39" s="103"/>
      <c r="I39" s="103"/>
      <c r="J39" s="94"/>
      <c r="K39" s="94"/>
      <c r="L39" s="94"/>
      <c r="M39" s="94"/>
      <c r="N39" s="94"/>
      <c r="O39" s="94"/>
      <c r="P39" s="94"/>
      <c r="Q39" s="94"/>
      <c r="R39" s="94"/>
    </row>
    <row r="40" ht="27" customHeight="1" spans="1:18">
      <c r="A40" s="92"/>
      <c r="B40" s="92"/>
      <c r="C40" s="92"/>
      <c r="D40" s="93"/>
      <c r="E40" s="103"/>
      <c r="F40" s="103"/>
      <c r="G40" s="103"/>
      <c r="H40" s="103"/>
      <c r="I40" s="103"/>
      <c r="J40" s="94"/>
      <c r="K40" s="94"/>
      <c r="L40" s="94"/>
      <c r="M40" s="94"/>
      <c r="N40" s="94"/>
      <c r="O40" s="94"/>
      <c r="P40" s="94"/>
      <c r="Q40" s="94"/>
      <c r="R40" s="94"/>
    </row>
    <row r="41" ht="27" customHeight="1" spans="1:18">
      <c r="A41" s="92"/>
      <c r="B41" s="92"/>
      <c r="C41" s="92"/>
      <c r="D41" s="93"/>
      <c r="E41" s="103"/>
      <c r="F41" s="103"/>
      <c r="G41" s="103"/>
      <c r="H41" s="103"/>
      <c r="I41" s="103"/>
      <c r="J41" s="94"/>
      <c r="K41" s="94"/>
      <c r="L41" s="94"/>
      <c r="M41" s="94"/>
      <c r="N41" s="94"/>
      <c r="O41" s="94"/>
      <c r="P41" s="94"/>
      <c r="Q41" s="94"/>
      <c r="R41" s="94"/>
    </row>
    <row r="42" ht="27" customHeight="1" spans="1:18">
      <c r="A42" s="92"/>
      <c r="B42" s="92"/>
      <c r="C42" s="92"/>
      <c r="D42" s="93"/>
      <c r="E42" s="103"/>
      <c r="F42" s="103"/>
      <c r="G42" s="103"/>
      <c r="H42" s="103"/>
      <c r="I42" s="103"/>
      <c r="J42" s="94"/>
      <c r="K42" s="94"/>
      <c r="L42" s="94"/>
      <c r="M42" s="94"/>
      <c r="N42" s="94"/>
      <c r="O42" s="94"/>
      <c r="P42" s="94"/>
      <c r="Q42" s="94"/>
      <c r="R42" s="94"/>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51875" bottom="0.590277777777778" header="0" footer="0"/>
  <pageSetup paperSize="9" scale="70"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40"/>
  <sheetViews>
    <sheetView showGridLines="0" showZeros="0" topLeftCell="B1" workbookViewId="0">
      <pane ySplit="6" topLeftCell="A7" activePane="bottomLeft" state="frozen"/>
      <selection/>
      <selection pane="bottomLeft" activeCell="Q3" sqref="Q3"/>
    </sheetView>
  </sheetViews>
  <sheetFormatPr defaultColWidth="9.16666666666667" defaultRowHeight="12.75" customHeight="1"/>
  <cols>
    <col min="1" max="1" width="10.8333333333333" customWidth="1"/>
    <col min="2" max="2" width="7.66666666666667" customWidth="1"/>
    <col min="3" max="3" width="6.33333333333333" customWidth="1"/>
    <col min="4" max="4" width="39.5" customWidth="1"/>
    <col min="5" max="5" width="15" customWidth="1"/>
    <col min="6" max="17" width="12.6666666666667" customWidth="1"/>
  </cols>
  <sheetData>
    <row r="1" ht="23.25" customHeight="1" spans="1:19">
      <c r="A1" s="2" t="s">
        <v>326</v>
      </c>
      <c r="B1" s="82"/>
      <c r="C1" s="82"/>
      <c r="D1" s="82"/>
      <c r="E1" s="82"/>
      <c r="F1" s="82"/>
      <c r="G1" s="82"/>
      <c r="H1" s="82"/>
      <c r="I1" s="82"/>
      <c r="J1" s="82"/>
      <c r="K1" s="82"/>
      <c r="L1" s="82"/>
      <c r="M1" s="82"/>
      <c r="N1" s="82"/>
      <c r="O1" s="82"/>
      <c r="Q1" s="22"/>
      <c r="R1" s="52"/>
      <c r="S1" s="52"/>
    </row>
    <row r="2" ht="23.25" customHeight="1" spans="1:19">
      <c r="A2" s="83" t="s">
        <v>327</v>
      </c>
      <c r="B2" s="83"/>
      <c r="C2" s="83"/>
      <c r="D2" s="83"/>
      <c r="E2" s="83"/>
      <c r="F2" s="83"/>
      <c r="G2" s="83"/>
      <c r="H2" s="83"/>
      <c r="I2" s="83"/>
      <c r="J2" s="83"/>
      <c r="K2" s="83"/>
      <c r="L2" s="83"/>
      <c r="M2" s="83"/>
      <c r="N2" s="83"/>
      <c r="O2" s="83"/>
      <c r="P2" s="83"/>
      <c r="Q2" s="83"/>
      <c r="R2" s="52"/>
      <c r="S2" s="52"/>
    </row>
    <row r="3" ht="23.25" customHeight="1" spans="1:19">
      <c r="A3" s="53" t="s">
        <v>2</v>
      </c>
      <c r="B3" s="54"/>
      <c r="C3" s="54"/>
      <c r="D3" s="54"/>
      <c r="E3" s="54"/>
      <c r="F3" s="54"/>
      <c r="G3" s="54"/>
      <c r="H3" s="54"/>
      <c r="I3" s="54"/>
      <c r="J3" s="82"/>
      <c r="K3" s="82"/>
      <c r="L3" s="82"/>
      <c r="M3" s="82"/>
      <c r="N3" s="82"/>
      <c r="O3" s="82"/>
      <c r="Q3" s="76" t="s">
        <v>85</v>
      </c>
      <c r="R3" s="52"/>
      <c r="S3" s="52"/>
    </row>
    <row r="4" ht="23.25" customHeight="1" spans="1:19">
      <c r="A4" s="64" t="s">
        <v>196</v>
      </c>
      <c r="B4" s="64"/>
      <c r="C4" s="64"/>
      <c r="D4" s="27" t="s">
        <v>212</v>
      </c>
      <c r="E4" s="64" t="s">
        <v>213</v>
      </c>
      <c r="F4" s="84" t="s">
        <v>214</v>
      </c>
      <c r="G4" s="85" t="s">
        <v>215</v>
      </c>
      <c r="H4" s="84" t="s">
        <v>216</v>
      </c>
      <c r="I4" s="84" t="s">
        <v>217</v>
      </c>
      <c r="J4" s="86" t="s">
        <v>218</v>
      </c>
      <c r="K4" s="86" t="s">
        <v>219</v>
      </c>
      <c r="L4" s="86" t="s">
        <v>220</v>
      </c>
      <c r="M4" s="86" t="s">
        <v>221</v>
      </c>
      <c r="N4" s="86" t="s">
        <v>201</v>
      </c>
      <c r="O4" s="86" t="s">
        <v>222</v>
      </c>
      <c r="P4" s="86" t="s">
        <v>223</v>
      </c>
      <c r="Q4" s="69" t="s">
        <v>209</v>
      </c>
      <c r="R4" s="97"/>
      <c r="S4" s="97"/>
    </row>
    <row r="5" ht="15" customHeight="1" spans="1:19">
      <c r="A5" s="69" t="s">
        <v>114</v>
      </c>
      <c r="B5" s="69" t="s">
        <v>115</v>
      </c>
      <c r="C5" s="69" t="s">
        <v>116</v>
      </c>
      <c r="D5" s="9"/>
      <c r="E5" s="69"/>
      <c r="F5" s="86"/>
      <c r="G5" s="87"/>
      <c r="H5" s="86"/>
      <c r="I5" s="86"/>
      <c r="J5" s="86"/>
      <c r="K5" s="86"/>
      <c r="L5" s="86"/>
      <c r="M5" s="86"/>
      <c r="N5" s="86"/>
      <c r="O5" s="86"/>
      <c r="P5" s="86"/>
      <c r="Q5" s="69"/>
      <c r="R5" s="97"/>
      <c r="S5" s="97"/>
    </row>
    <row r="6" ht="15" customHeight="1" spans="1:19">
      <c r="A6" s="69"/>
      <c r="B6" s="69"/>
      <c r="C6" s="69"/>
      <c r="D6" s="9"/>
      <c r="E6" s="69"/>
      <c r="F6" s="86"/>
      <c r="G6" s="87"/>
      <c r="H6" s="86"/>
      <c r="I6" s="86"/>
      <c r="J6" s="86"/>
      <c r="K6" s="86"/>
      <c r="L6" s="86"/>
      <c r="M6" s="86"/>
      <c r="N6" s="86"/>
      <c r="O6" s="86"/>
      <c r="P6" s="86"/>
      <c r="Q6" s="69"/>
      <c r="R6" s="97"/>
      <c r="S6" s="97"/>
    </row>
    <row r="7" s="1" customFormat="1" ht="26.1" customHeight="1" spans="1:19">
      <c r="A7" s="88"/>
      <c r="B7" s="88"/>
      <c r="C7" s="88"/>
      <c r="D7" s="89" t="s">
        <v>106</v>
      </c>
      <c r="E7" s="17">
        <f t="shared" ref="E7:E11" si="0">F7+G7+H7+I7+J7+K7+L7+M7+N7+O7+P7+Q7</f>
        <v>621.55</v>
      </c>
      <c r="F7" s="17">
        <f t="shared" ref="F7:Q7" si="1">F8+F11+F14+F17+F22+F25+F32+F35</f>
        <v>176.58</v>
      </c>
      <c r="G7" s="17">
        <f>G8+G11+G14+G17+G22+G25+G32+G35</f>
        <v>112.9</v>
      </c>
      <c r="H7" s="17">
        <f>H8+H11+H14+H17+H22+H25+H32+H35</f>
        <v>0</v>
      </c>
      <c r="I7" s="17">
        <f>I8+I11+I14+I17+I22+I25+I32+I35</f>
        <v>0</v>
      </c>
      <c r="J7" s="17">
        <f>J8+J11+J14+J17+J22+J25+J32+J35</f>
        <v>323.8</v>
      </c>
      <c r="K7" s="17">
        <f>K8+K11+K14+K17+K22+K25+K32+K35</f>
        <v>0</v>
      </c>
      <c r="L7" s="17">
        <f>L8+L11+L14+L17+L22+L25+L32+L35</f>
        <v>0</v>
      </c>
      <c r="M7" s="17">
        <f>M8+M11+M14+M17+M22+M25+M32+M35</f>
        <v>0</v>
      </c>
      <c r="N7" s="17">
        <f>N8+N11+N14+N17+N22+N25+N32+N35</f>
        <v>8.27</v>
      </c>
      <c r="O7" s="17">
        <f>O8+O11+O14+O17+O22+O25+O32+O35</f>
        <v>0</v>
      </c>
      <c r="P7" s="17">
        <f>P8+P11+P14+P17+P22+P25+P32+P35</f>
        <v>0</v>
      </c>
      <c r="Q7" s="17">
        <f>Q8+Q11+Q14+Q17+Q22+Q25+Q32+Q35</f>
        <v>0</v>
      </c>
      <c r="R7" s="57"/>
      <c r="S7" s="57"/>
    </row>
    <row r="8" ht="26.1" customHeight="1" spans="1:19">
      <c r="A8" s="88" t="s">
        <v>117</v>
      </c>
      <c r="B8" s="88"/>
      <c r="C8" s="88"/>
      <c r="D8" s="89" t="s">
        <v>118</v>
      </c>
      <c r="E8" s="17">
        <f>F8+G8+H8+I8+J8+K8+L8+M8+N8+O8+P8+Q8</f>
        <v>247.89</v>
      </c>
      <c r="F8" s="29">
        <v>128.73</v>
      </c>
      <c r="G8" s="29">
        <v>112.9</v>
      </c>
      <c r="H8" s="17"/>
      <c r="I8" s="17"/>
      <c r="J8" s="29"/>
      <c r="K8" s="29"/>
      <c r="L8" s="29"/>
      <c r="M8" s="29"/>
      <c r="N8" s="29">
        <v>6.26</v>
      </c>
      <c r="O8" s="29"/>
      <c r="P8" s="29"/>
      <c r="Q8" s="17"/>
      <c r="R8" s="52"/>
      <c r="S8" s="52"/>
    </row>
    <row r="9" ht="26.1" customHeight="1" spans="1:19">
      <c r="A9" s="88" t="s">
        <v>119</v>
      </c>
      <c r="B9" s="88" t="s">
        <v>120</v>
      </c>
      <c r="C9" s="88"/>
      <c r="D9" s="89" t="s">
        <v>121</v>
      </c>
      <c r="E9" s="17">
        <f>F9+G9+H9+I9+J9+K9+L9+M9+N9+O9+P9+Q9</f>
        <v>247.89</v>
      </c>
      <c r="F9" s="29">
        <v>128.73</v>
      </c>
      <c r="G9" s="29">
        <v>112.9</v>
      </c>
      <c r="H9" s="17"/>
      <c r="I9" s="17"/>
      <c r="J9" s="29"/>
      <c r="K9" s="29"/>
      <c r="L9" s="29"/>
      <c r="M9" s="29"/>
      <c r="N9" s="29">
        <v>6.26</v>
      </c>
      <c r="O9" s="29"/>
      <c r="P9" s="29"/>
      <c r="Q9" s="17"/>
      <c r="R9" s="52"/>
      <c r="S9" s="52"/>
    </row>
    <row r="10" ht="26.1" customHeight="1" spans="1:19">
      <c r="A10" s="88" t="s">
        <v>122</v>
      </c>
      <c r="B10" s="88" t="s">
        <v>123</v>
      </c>
      <c r="C10" s="88" t="s">
        <v>124</v>
      </c>
      <c r="D10" s="89" t="s">
        <v>125</v>
      </c>
      <c r="E10" s="17">
        <f>F10+G10+H10+I10+J10+K10+L10+M10+N10+O10+P10+Q10</f>
        <v>247.89</v>
      </c>
      <c r="F10" s="29">
        <v>128.73</v>
      </c>
      <c r="G10" s="29">
        <v>112.9</v>
      </c>
      <c r="H10" s="17"/>
      <c r="I10" s="17"/>
      <c r="J10" s="29"/>
      <c r="K10" s="29"/>
      <c r="L10" s="29"/>
      <c r="M10" s="29"/>
      <c r="N10" s="29">
        <v>6.26</v>
      </c>
      <c r="O10" s="29"/>
      <c r="P10" s="29"/>
      <c r="Q10" s="17"/>
      <c r="R10" s="52"/>
      <c r="S10" s="52"/>
    </row>
    <row r="11" ht="26.1" customHeight="1" spans="1:19">
      <c r="A11" s="88" t="s">
        <v>126</v>
      </c>
      <c r="B11" s="88"/>
      <c r="C11" s="88"/>
      <c r="D11" s="89" t="s">
        <v>127</v>
      </c>
      <c r="E11" s="17">
        <f>F11+G11+H11+I11+J11+K11+L11+M11+N11+O11+P11+Q11</f>
        <v>27.8</v>
      </c>
      <c r="F11" s="17"/>
      <c r="G11" s="17"/>
      <c r="H11" s="17"/>
      <c r="I11" s="17"/>
      <c r="J11" s="29">
        <v>27.8</v>
      </c>
      <c r="K11" s="29"/>
      <c r="L11" s="29"/>
      <c r="M11" s="29"/>
      <c r="N11" s="29"/>
      <c r="O11" s="29"/>
      <c r="P11" s="29"/>
      <c r="Q11" s="17"/>
      <c r="R11" s="52"/>
      <c r="S11" s="52"/>
    </row>
    <row r="12" ht="26.1" customHeight="1" spans="1:19">
      <c r="A12" s="88" t="s">
        <v>128</v>
      </c>
      <c r="B12" s="88" t="s">
        <v>124</v>
      </c>
      <c r="C12" s="88"/>
      <c r="D12" s="89" t="s">
        <v>129</v>
      </c>
      <c r="E12" s="17">
        <f>F12+G12+H12+I12+J12+K12+L12+M12+N12+O12+P12+Q12</f>
        <v>27.8</v>
      </c>
      <c r="F12" s="17"/>
      <c r="G12" s="17"/>
      <c r="H12" s="17"/>
      <c r="I12" s="17"/>
      <c r="J12" s="29">
        <v>27.8</v>
      </c>
      <c r="K12" s="29"/>
      <c r="L12" s="29"/>
      <c r="M12" s="29"/>
      <c r="N12" s="29"/>
      <c r="O12" s="29"/>
      <c r="P12" s="29"/>
      <c r="Q12" s="17"/>
      <c r="R12" s="52"/>
      <c r="S12" s="52"/>
    </row>
    <row r="13" ht="26.1" customHeight="1" spans="1:19">
      <c r="A13" s="88" t="s">
        <v>130</v>
      </c>
      <c r="B13" s="88" t="s">
        <v>131</v>
      </c>
      <c r="C13" s="88" t="s">
        <v>132</v>
      </c>
      <c r="D13" s="89" t="s">
        <v>133</v>
      </c>
      <c r="E13" s="17">
        <f>F13+G13+H13+I13+J13+K13+L13+M13+N13+O13+P13+Q13</f>
        <v>27.8</v>
      </c>
      <c r="F13" s="29"/>
      <c r="G13" s="17"/>
      <c r="H13" s="17"/>
      <c r="I13" s="95"/>
      <c r="J13" s="29">
        <v>27.8</v>
      </c>
      <c r="K13" s="29"/>
      <c r="L13" s="29"/>
      <c r="M13" s="29"/>
      <c r="N13" s="29"/>
      <c r="O13" s="29"/>
      <c r="P13" s="29"/>
      <c r="Q13" s="17"/>
      <c r="R13" s="52"/>
      <c r="S13" s="52"/>
    </row>
    <row r="14" ht="26.1" customHeight="1" spans="1:19">
      <c r="A14" s="88" t="s">
        <v>134</v>
      </c>
      <c r="B14" s="88"/>
      <c r="C14" s="88"/>
      <c r="D14" s="89" t="s">
        <v>135</v>
      </c>
      <c r="E14" s="17">
        <f>F14+G14+H14+I14+J14+K14+L14+M14+N14+O14+P14+Q14</f>
        <v>23.92</v>
      </c>
      <c r="F14" s="29">
        <v>23.92</v>
      </c>
      <c r="G14" s="17"/>
      <c r="H14" s="17"/>
      <c r="I14" s="17"/>
      <c r="J14" s="29"/>
      <c r="K14" s="29"/>
      <c r="L14" s="29"/>
      <c r="M14" s="29"/>
      <c r="N14" s="29"/>
      <c r="O14" s="29"/>
      <c r="P14" s="29"/>
      <c r="Q14" s="17"/>
      <c r="R14" s="52"/>
      <c r="S14" s="52"/>
    </row>
    <row r="15" ht="26.1" customHeight="1" spans="1:19">
      <c r="A15" s="88" t="s">
        <v>136</v>
      </c>
      <c r="B15" s="88" t="s">
        <v>137</v>
      </c>
      <c r="C15" s="88"/>
      <c r="D15" s="89" t="s">
        <v>138</v>
      </c>
      <c r="E15" s="17">
        <f>F15+G15+H15+I15+J15+K15+L15+M15+N15+O15+P15+Q15</f>
        <v>23.92</v>
      </c>
      <c r="F15" s="29">
        <v>23.92</v>
      </c>
      <c r="G15" s="17"/>
      <c r="H15" s="17"/>
      <c r="I15" s="17"/>
      <c r="J15" s="29"/>
      <c r="K15" s="29"/>
      <c r="L15" s="29"/>
      <c r="M15" s="29"/>
      <c r="N15" s="29"/>
      <c r="O15" s="29"/>
      <c r="P15" s="29"/>
      <c r="Q15" s="17"/>
      <c r="R15" s="52"/>
      <c r="S15" s="52"/>
    </row>
    <row r="16" ht="26.1" customHeight="1" spans="1:19">
      <c r="A16" s="88" t="s">
        <v>139</v>
      </c>
      <c r="B16" s="88" t="s">
        <v>140</v>
      </c>
      <c r="C16" s="88" t="s">
        <v>137</v>
      </c>
      <c r="D16" s="89" t="s">
        <v>141</v>
      </c>
      <c r="E16" s="17">
        <f>F16+G16+H16+I16+J16+K16+L16+M16+N16+O16+P16+Q16</f>
        <v>23.92</v>
      </c>
      <c r="F16" s="29">
        <v>23.92</v>
      </c>
      <c r="G16" s="17"/>
      <c r="H16" s="17"/>
      <c r="I16" s="17"/>
      <c r="J16" s="29"/>
      <c r="K16" s="29"/>
      <c r="L16" s="29"/>
      <c r="M16" s="29"/>
      <c r="N16" s="29"/>
      <c r="O16" s="29"/>
      <c r="P16" s="29"/>
      <c r="Q16" s="17"/>
      <c r="R16" s="52"/>
      <c r="S16" s="52"/>
    </row>
    <row r="17" s="81" customFormat="1" ht="26.1" customHeight="1" spans="1:17">
      <c r="A17" s="88" t="s">
        <v>142</v>
      </c>
      <c r="B17" s="88"/>
      <c r="C17" s="88"/>
      <c r="D17" s="89" t="s">
        <v>143</v>
      </c>
      <c r="E17" s="17">
        <f t="shared" ref="E17:Q17" si="2">E18+E20</f>
        <v>61.82</v>
      </c>
      <c r="F17" s="17">
        <f>F18+F20</f>
        <v>10.24</v>
      </c>
      <c r="G17" s="17">
        <f>G18+G20</f>
        <v>0</v>
      </c>
      <c r="H17" s="17">
        <f>H18+H20</f>
        <v>0</v>
      </c>
      <c r="I17" s="17">
        <f>I18+I20</f>
        <v>0</v>
      </c>
      <c r="J17" s="17">
        <f>J18+J20</f>
        <v>51.58</v>
      </c>
      <c r="K17" s="17">
        <f>K18+K20</f>
        <v>0</v>
      </c>
      <c r="L17" s="17">
        <f>L18+L20</f>
        <v>0</v>
      </c>
      <c r="M17" s="17">
        <f>M18+M20</f>
        <v>0</v>
      </c>
      <c r="N17" s="17">
        <f>N18+N20</f>
        <v>0</v>
      </c>
      <c r="O17" s="17">
        <f>O18+O20</f>
        <v>0</v>
      </c>
      <c r="P17" s="17">
        <f>P18+P20</f>
        <v>0</v>
      </c>
      <c r="Q17" s="17">
        <f>Q18+Q20</f>
        <v>0</v>
      </c>
    </row>
    <row r="18" s="81" customFormat="1" ht="26.1" customHeight="1" spans="1:17">
      <c r="A18" s="88" t="s">
        <v>144</v>
      </c>
      <c r="B18" s="88" t="s">
        <v>145</v>
      </c>
      <c r="C18" s="88"/>
      <c r="D18" s="89" t="s">
        <v>146</v>
      </c>
      <c r="E18" s="17">
        <f>F18+G18+H18+I18+J18+K18+L18+M18+N18+O18+P18+Q18</f>
        <v>51.58</v>
      </c>
      <c r="F18" s="29"/>
      <c r="G18" s="17"/>
      <c r="H18" s="17"/>
      <c r="I18" s="17"/>
      <c r="J18" s="29">
        <v>51.58</v>
      </c>
      <c r="K18" s="29"/>
      <c r="L18" s="29"/>
      <c r="M18" s="29"/>
      <c r="N18" s="29"/>
      <c r="O18" s="29"/>
      <c r="P18" s="29"/>
      <c r="Q18" s="98"/>
    </row>
    <row r="19" s="81" customFormat="1" ht="26.1" customHeight="1" spans="1:17">
      <c r="A19" s="88" t="s">
        <v>147</v>
      </c>
      <c r="B19" s="88" t="s">
        <v>148</v>
      </c>
      <c r="C19" s="88" t="s">
        <v>149</v>
      </c>
      <c r="D19" s="89" t="s">
        <v>150</v>
      </c>
      <c r="E19" s="17">
        <f>F19+G19+H19+I19+J19+K19+L19+M19+N19+O19+P19+Q19</f>
        <v>51.58</v>
      </c>
      <c r="F19" s="17"/>
      <c r="G19" s="17"/>
      <c r="H19" s="17"/>
      <c r="I19" s="17"/>
      <c r="J19" s="29">
        <v>51.58</v>
      </c>
      <c r="K19" s="29"/>
      <c r="L19" s="29"/>
      <c r="M19" s="29"/>
      <c r="N19" s="29"/>
      <c r="O19" s="29"/>
      <c r="P19" s="29"/>
      <c r="Q19" s="98"/>
    </row>
    <row r="20" s="81" customFormat="1" ht="26.1" customHeight="1" spans="1:17">
      <c r="A20" s="88" t="s">
        <v>144</v>
      </c>
      <c r="B20" s="88" t="s">
        <v>151</v>
      </c>
      <c r="C20" s="88"/>
      <c r="D20" s="89" t="s">
        <v>152</v>
      </c>
      <c r="E20" s="17">
        <f>F20+G20+H20+I20+J20+K20+L20+M20+N20+O20+P20+Q20</f>
        <v>10.24</v>
      </c>
      <c r="F20" s="29">
        <v>10.24</v>
      </c>
      <c r="G20" s="17"/>
      <c r="H20" s="17"/>
      <c r="I20" s="17"/>
      <c r="J20" s="29"/>
      <c r="K20" s="29"/>
      <c r="L20" s="29"/>
      <c r="M20" s="29"/>
      <c r="N20" s="29"/>
      <c r="O20" s="29"/>
      <c r="P20" s="29"/>
      <c r="Q20" s="98"/>
    </row>
    <row r="21" s="81" customFormat="1" ht="26.1" customHeight="1" spans="1:17">
      <c r="A21" s="88" t="s">
        <v>147</v>
      </c>
      <c r="B21" s="88" t="s">
        <v>153</v>
      </c>
      <c r="C21" s="88" t="s">
        <v>124</v>
      </c>
      <c r="D21" s="89" t="s">
        <v>154</v>
      </c>
      <c r="E21" s="17">
        <f>F21+G21+H21+I21+J21+K21+L21+M21+N21+O21+P21+Q21</f>
        <v>10.24</v>
      </c>
      <c r="F21" s="29">
        <v>10.24</v>
      </c>
      <c r="G21" s="17"/>
      <c r="H21" s="17"/>
      <c r="I21" s="17"/>
      <c r="J21" s="29"/>
      <c r="K21" s="29"/>
      <c r="L21" s="29"/>
      <c r="M21" s="29"/>
      <c r="N21" s="29"/>
      <c r="O21" s="29"/>
      <c r="P21" s="29"/>
      <c r="Q21" s="17"/>
    </row>
    <row r="22" s="81" customFormat="1" ht="26.1" customHeight="1" spans="1:17">
      <c r="A22" s="88" t="s">
        <v>155</v>
      </c>
      <c r="B22" s="88"/>
      <c r="C22" s="88"/>
      <c r="D22" s="89" t="s">
        <v>156</v>
      </c>
      <c r="E22" s="17">
        <f>F22+G22+H22+I22+J22+K22+L22+M22+N22+O22+P22+Q22</f>
        <v>14.82</v>
      </c>
      <c r="F22" s="17"/>
      <c r="G22" s="17"/>
      <c r="H22" s="17"/>
      <c r="I22" s="17"/>
      <c r="J22" s="29">
        <v>14.82</v>
      </c>
      <c r="K22" s="29"/>
      <c r="L22" s="29"/>
      <c r="M22" s="29"/>
      <c r="N22" s="29"/>
      <c r="O22" s="29"/>
      <c r="P22" s="29"/>
      <c r="Q22" s="17"/>
    </row>
    <row r="23" s="81" customFormat="1" ht="26.1" customHeight="1" spans="1:17">
      <c r="A23" s="88" t="s">
        <v>157</v>
      </c>
      <c r="B23" s="88" t="s">
        <v>149</v>
      </c>
      <c r="C23" s="88"/>
      <c r="D23" s="89" t="s">
        <v>158</v>
      </c>
      <c r="E23" s="17">
        <f>F23+G23+H23+I23+J23+K23+L23+M23+N23+O23+P23+Q23</f>
        <v>14.82</v>
      </c>
      <c r="F23" s="17"/>
      <c r="G23" s="17"/>
      <c r="H23" s="17"/>
      <c r="I23" s="17"/>
      <c r="J23" s="29">
        <v>14.82</v>
      </c>
      <c r="K23" s="29"/>
      <c r="L23" s="29"/>
      <c r="M23" s="29"/>
      <c r="N23" s="29"/>
      <c r="O23" s="29"/>
      <c r="P23" s="29"/>
      <c r="Q23" s="17"/>
    </row>
    <row r="24" s="81" customFormat="1" ht="26.1" customHeight="1" spans="1:17">
      <c r="A24" s="88" t="s">
        <v>159</v>
      </c>
      <c r="B24" s="88" t="s">
        <v>160</v>
      </c>
      <c r="C24" s="88" t="s">
        <v>124</v>
      </c>
      <c r="D24" s="89" t="s">
        <v>158</v>
      </c>
      <c r="E24" s="17">
        <f>F24+G24+H24+I24+J24+K24+L24+M24+N24+O24+P24+Q24</f>
        <v>14.82</v>
      </c>
      <c r="F24" s="17"/>
      <c r="G24" s="17"/>
      <c r="H24" s="17"/>
      <c r="I24" s="17"/>
      <c r="J24" s="29">
        <v>14.82</v>
      </c>
      <c r="K24" s="29"/>
      <c r="L24" s="29"/>
      <c r="M24" s="29"/>
      <c r="N24" s="29"/>
      <c r="O24" s="29"/>
      <c r="P24" s="29"/>
      <c r="Q24" s="17"/>
    </row>
    <row r="25" s="81" customFormat="1" ht="26.1" customHeight="1" spans="1:17">
      <c r="A25" s="88" t="s">
        <v>161</v>
      </c>
      <c r="B25" s="88"/>
      <c r="C25" s="88"/>
      <c r="D25" s="89" t="s">
        <v>162</v>
      </c>
      <c r="E25" s="17">
        <f t="shared" ref="E25:Q25" si="3">E26+E28+E30</f>
        <v>207.56</v>
      </c>
      <c r="F25" s="17">
        <f>F26+F28+F30</f>
        <v>0</v>
      </c>
      <c r="G25" s="17">
        <f>G26+G28+G30</f>
        <v>0</v>
      </c>
      <c r="H25" s="17">
        <f>H26+H28+H30</f>
        <v>0</v>
      </c>
      <c r="I25" s="17">
        <f>I26+I28+I30</f>
        <v>0</v>
      </c>
      <c r="J25" s="17">
        <f>J26+J28+J30</f>
        <v>205.55</v>
      </c>
      <c r="K25" s="17">
        <f>K26+K28+K30</f>
        <v>0</v>
      </c>
      <c r="L25" s="17">
        <f>L26+L28+L30</f>
        <v>0</v>
      </c>
      <c r="M25" s="17">
        <f>M26+M28+M30</f>
        <v>0</v>
      </c>
      <c r="N25" s="17">
        <f>N26+N28+N30</f>
        <v>2.01</v>
      </c>
      <c r="O25" s="17">
        <f>O26+O28+O30</f>
        <v>0</v>
      </c>
      <c r="P25" s="17">
        <f>P26+P28+P30</f>
        <v>0</v>
      </c>
      <c r="Q25" s="17">
        <f>Q26+Q28+Q30</f>
        <v>0</v>
      </c>
    </row>
    <row r="26" s="81" customFormat="1" ht="26.1" customHeight="1" spans="1:17">
      <c r="A26" s="90" t="s">
        <v>163</v>
      </c>
      <c r="B26" s="90" t="s">
        <v>124</v>
      </c>
      <c r="C26" s="90"/>
      <c r="D26" s="91" t="s">
        <v>164</v>
      </c>
      <c r="E26" s="17">
        <f t="shared" ref="E26:E30" si="4">F26+G26+H26+I26+J26+K26+L26+M26+N26+O26+P26+Q26</f>
        <v>96.56</v>
      </c>
      <c r="F26" s="16"/>
      <c r="G26" s="16"/>
      <c r="H26" s="16"/>
      <c r="I26" s="16"/>
      <c r="J26" s="96">
        <v>95.35</v>
      </c>
      <c r="K26" s="16"/>
      <c r="L26" s="16"/>
      <c r="M26" s="16"/>
      <c r="N26" s="96">
        <v>1.21</v>
      </c>
      <c r="O26" s="16"/>
      <c r="P26" s="16"/>
      <c r="Q26" s="16"/>
    </row>
    <row r="27" ht="27" customHeight="1" spans="1:17">
      <c r="A27" s="74" t="s">
        <v>161</v>
      </c>
      <c r="B27" s="92" t="s">
        <v>131</v>
      </c>
      <c r="C27" s="92" t="s">
        <v>165</v>
      </c>
      <c r="D27" s="93" t="s">
        <v>166</v>
      </c>
      <c r="E27" s="17">
        <f>F27+G27+H27+I27+J27+K27+L27+M27+N27+O27+P27+Q27</f>
        <v>96.56</v>
      </c>
      <c r="F27" s="17"/>
      <c r="G27" s="17"/>
      <c r="H27" s="17"/>
      <c r="I27" s="17"/>
      <c r="J27" s="17">
        <v>95.35</v>
      </c>
      <c r="K27" s="17"/>
      <c r="L27" s="17"/>
      <c r="M27" s="17"/>
      <c r="N27" s="17">
        <v>1.21</v>
      </c>
      <c r="O27" s="17"/>
      <c r="P27" s="17"/>
      <c r="Q27" s="17"/>
    </row>
    <row r="28" ht="27" customHeight="1" spans="1:17">
      <c r="A28" s="92" t="s">
        <v>163</v>
      </c>
      <c r="B28" s="92" t="s">
        <v>167</v>
      </c>
      <c r="C28" s="92"/>
      <c r="D28" s="93" t="s">
        <v>168</v>
      </c>
      <c r="E28" s="17">
        <f>F28+G28+H28+I28+J28+K28+L28+M28+N28+O28+P28+Q28</f>
        <v>69.81</v>
      </c>
      <c r="F28" s="17"/>
      <c r="G28" s="17"/>
      <c r="H28" s="17"/>
      <c r="I28" s="17"/>
      <c r="J28" s="17">
        <v>69.41</v>
      </c>
      <c r="K28" s="17"/>
      <c r="L28" s="17"/>
      <c r="M28" s="17"/>
      <c r="N28" s="17">
        <v>0.4</v>
      </c>
      <c r="O28" s="17"/>
      <c r="P28" s="17"/>
      <c r="Q28" s="17"/>
    </row>
    <row r="29" ht="27" customHeight="1" spans="1:17">
      <c r="A29" s="92" t="s">
        <v>169</v>
      </c>
      <c r="B29" s="92" t="s">
        <v>170</v>
      </c>
      <c r="C29" s="92" t="s">
        <v>165</v>
      </c>
      <c r="D29" s="93" t="s">
        <v>171</v>
      </c>
      <c r="E29" s="17">
        <f>F29+G29+H29+I29+J29+K29+L29+M29+N29+O29+P29+Q29</f>
        <v>69.81</v>
      </c>
      <c r="F29" s="17"/>
      <c r="G29" s="17"/>
      <c r="H29" s="17"/>
      <c r="I29" s="17"/>
      <c r="J29" s="17">
        <v>69.41</v>
      </c>
      <c r="K29" s="17"/>
      <c r="L29" s="17"/>
      <c r="M29" s="17"/>
      <c r="N29" s="17">
        <v>0.4</v>
      </c>
      <c r="O29" s="17"/>
      <c r="P29" s="17"/>
      <c r="Q29" s="17"/>
    </row>
    <row r="30" ht="27" customHeight="1" spans="1:17">
      <c r="A30" s="92" t="s">
        <v>163</v>
      </c>
      <c r="B30" s="92" t="s">
        <v>120</v>
      </c>
      <c r="C30" s="92"/>
      <c r="D30" s="93" t="s">
        <v>172</v>
      </c>
      <c r="E30" s="17">
        <f>F30+G30+H30+I30+J30+K30+L30+M30+N30+O30+P30+Q30</f>
        <v>41.19</v>
      </c>
      <c r="F30" s="94"/>
      <c r="G30" s="94"/>
      <c r="H30" s="94"/>
      <c r="I30" s="94"/>
      <c r="J30" s="17">
        <v>40.79</v>
      </c>
      <c r="K30" s="94"/>
      <c r="L30" s="94"/>
      <c r="M30" s="94"/>
      <c r="N30" s="17">
        <v>0.4</v>
      </c>
      <c r="O30" s="94"/>
      <c r="P30" s="94"/>
      <c r="Q30" s="94"/>
    </row>
    <row r="31" ht="27" customHeight="1" spans="1:17">
      <c r="A31" s="92" t="s">
        <v>169</v>
      </c>
      <c r="B31" s="92" t="s">
        <v>123</v>
      </c>
      <c r="C31" s="92" t="s">
        <v>165</v>
      </c>
      <c r="D31" s="93" t="s">
        <v>173</v>
      </c>
      <c r="E31" s="17">
        <f>F31+G31+H31+I31+J31+K31+L31+M31+N31+O31+P31+Q31</f>
        <v>41.19</v>
      </c>
      <c r="F31" s="94"/>
      <c r="G31" s="94"/>
      <c r="H31" s="94"/>
      <c r="I31" s="94"/>
      <c r="J31" s="17">
        <v>40.79</v>
      </c>
      <c r="K31" s="94"/>
      <c r="L31" s="94"/>
      <c r="M31" s="94"/>
      <c r="N31" s="17">
        <v>0.4</v>
      </c>
      <c r="O31" s="94"/>
      <c r="P31" s="94"/>
      <c r="Q31" s="94"/>
    </row>
    <row r="32" ht="27" customHeight="1" spans="1:17">
      <c r="A32" s="92" t="s">
        <v>176</v>
      </c>
      <c r="B32" s="92"/>
      <c r="C32" s="92"/>
      <c r="D32" s="93" t="s">
        <v>177</v>
      </c>
      <c r="E32" s="17">
        <f>F32+G32+H32+I32+J32+K32+L32+M32+N32+O32+P32+Q32</f>
        <v>13.69</v>
      </c>
      <c r="F32" s="17">
        <v>13.69</v>
      </c>
      <c r="G32" s="94"/>
      <c r="H32" s="94"/>
      <c r="I32" s="94"/>
      <c r="J32" s="94"/>
      <c r="K32" s="94"/>
      <c r="L32" s="94"/>
      <c r="M32" s="94"/>
      <c r="N32" s="94"/>
      <c r="O32" s="94"/>
      <c r="P32" s="94"/>
      <c r="Q32" s="94"/>
    </row>
    <row r="33" ht="27" customHeight="1" spans="1:17">
      <c r="A33" s="92" t="s">
        <v>178</v>
      </c>
      <c r="B33" s="92" t="s">
        <v>167</v>
      </c>
      <c r="C33" s="92"/>
      <c r="D33" s="93" t="s">
        <v>179</v>
      </c>
      <c r="E33" s="17">
        <f>F33+G33+H33+I33+J33+K33+L33+M33+N33+O33+P33+Q33</f>
        <v>13.69</v>
      </c>
      <c r="F33" s="17">
        <v>13.69</v>
      </c>
      <c r="G33" s="94"/>
      <c r="H33" s="94"/>
      <c r="I33" s="94"/>
      <c r="J33" s="94"/>
      <c r="K33" s="94"/>
      <c r="L33" s="94"/>
      <c r="M33" s="94"/>
      <c r="N33" s="94"/>
      <c r="O33" s="94"/>
      <c r="P33" s="94"/>
      <c r="Q33" s="94"/>
    </row>
    <row r="34" ht="27" customHeight="1" spans="1:17">
      <c r="A34" s="92" t="s">
        <v>180</v>
      </c>
      <c r="B34" s="92" t="s">
        <v>170</v>
      </c>
      <c r="C34" s="92" t="s">
        <v>124</v>
      </c>
      <c r="D34" s="93" t="s">
        <v>181</v>
      </c>
      <c r="E34" s="17">
        <f>F34+G34+H34+I34+J34+K34+L34+M34+N34+O34+P34+Q34</f>
        <v>13.69</v>
      </c>
      <c r="F34" s="17">
        <v>13.69</v>
      </c>
      <c r="G34" s="94"/>
      <c r="H34" s="94"/>
      <c r="I34" s="94"/>
      <c r="J34" s="94"/>
      <c r="K34" s="94"/>
      <c r="L34" s="94"/>
      <c r="M34" s="94"/>
      <c r="N34" s="94"/>
      <c r="O34" s="94"/>
      <c r="P34" s="94"/>
      <c r="Q34" s="94"/>
    </row>
    <row r="35" ht="27" customHeight="1" spans="1:17">
      <c r="A35" s="92" t="s">
        <v>182</v>
      </c>
      <c r="B35" s="92"/>
      <c r="C35" s="92"/>
      <c r="D35" s="93" t="s">
        <v>183</v>
      </c>
      <c r="E35" s="17">
        <f>F35+G35+H35+I35+J35+K35+L35+M35+N35+O35+P35+Q35</f>
        <v>24.05</v>
      </c>
      <c r="F35" s="94"/>
      <c r="G35" s="94"/>
      <c r="H35" s="94"/>
      <c r="I35" s="94"/>
      <c r="J35" s="17">
        <v>24.05</v>
      </c>
      <c r="K35" s="94"/>
      <c r="L35" s="94"/>
      <c r="M35" s="94"/>
      <c r="N35" s="94"/>
      <c r="O35" s="94"/>
      <c r="P35" s="94"/>
      <c r="Q35" s="94"/>
    </row>
    <row r="36" ht="27" customHeight="1" spans="1:17">
      <c r="A36" s="92" t="s">
        <v>184</v>
      </c>
      <c r="B36" s="92" t="s">
        <v>124</v>
      </c>
      <c r="C36" s="92"/>
      <c r="D36" s="93" t="s">
        <v>185</v>
      </c>
      <c r="E36" s="17">
        <f>F36+G36+H36+I36+J36+K36+L36+M36+N36+O36+P36+Q36</f>
        <v>24.05</v>
      </c>
      <c r="F36" s="94"/>
      <c r="G36" s="94"/>
      <c r="H36" s="94"/>
      <c r="I36" s="94"/>
      <c r="J36" s="17">
        <v>24.05</v>
      </c>
      <c r="K36" s="94"/>
      <c r="L36" s="94"/>
      <c r="M36" s="94"/>
      <c r="N36" s="94"/>
      <c r="O36" s="94"/>
      <c r="P36" s="94"/>
      <c r="Q36" s="94"/>
    </row>
    <row r="37" ht="27" customHeight="1" spans="1:17">
      <c r="A37" s="92" t="s">
        <v>186</v>
      </c>
      <c r="B37" s="92" t="s">
        <v>131</v>
      </c>
      <c r="C37" s="92" t="s">
        <v>187</v>
      </c>
      <c r="D37" s="93" t="s">
        <v>166</v>
      </c>
      <c r="E37" s="17">
        <f>F37+G37+H37+I37+J37+K37+L37+M37+N37+O37+P37+Q37</f>
        <v>24.05</v>
      </c>
      <c r="F37" s="94"/>
      <c r="G37" s="94"/>
      <c r="H37" s="94"/>
      <c r="I37" s="94"/>
      <c r="J37" s="17">
        <v>24.05</v>
      </c>
      <c r="K37" s="94"/>
      <c r="L37" s="94"/>
      <c r="M37" s="94"/>
      <c r="N37" s="94"/>
      <c r="O37" s="94"/>
      <c r="P37" s="94"/>
      <c r="Q37" s="94"/>
    </row>
    <row r="38" ht="27" customHeight="1" spans="1:17">
      <c r="A38" s="92"/>
      <c r="B38" s="92"/>
      <c r="C38" s="92"/>
      <c r="D38" s="93"/>
      <c r="E38" s="94"/>
      <c r="F38" s="94"/>
      <c r="G38" s="94"/>
      <c r="H38" s="94"/>
      <c r="I38" s="94"/>
      <c r="J38" s="94"/>
      <c r="K38" s="94"/>
      <c r="L38" s="94"/>
      <c r="M38" s="94"/>
      <c r="N38" s="94"/>
      <c r="O38" s="94"/>
      <c r="P38" s="94"/>
      <c r="Q38" s="94"/>
    </row>
    <row r="39" ht="27" customHeight="1" spans="1:17">
      <c r="A39" s="92"/>
      <c r="B39" s="92"/>
      <c r="C39" s="92"/>
      <c r="D39" s="93"/>
      <c r="E39" s="94"/>
      <c r="F39" s="94"/>
      <c r="G39" s="94"/>
      <c r="H39" s="94"/>
      <c r="I39" s="94"/>
      <c r="J39" s="94"/>
      <c r="K39" s="94"/>
      <c r="L39" s="94"/>
      <c r="M39" s="94"/>
      <c r="N39" s="94"/>
      <c r="O39" s="94"/>
      <c r="P39" s="94"/>
      <c r="Q39" s="94"/>
    </row>
    <row r="40" ht="27" customHeight="1" spans="1:17">
      <c r="A40" s="92"/>
      <c r="B40" s="92"/>
      <c r="C40" s="92"/>
      <c r="D40" s="93"/>
      <c r="E40" s="94"/>
      <c r="F40" s="94"/>
      <c r="G40" s="94"/>
      <c r="H40" s="94"/>
      <c r="I40" s="94"/>
      <c r="J40" s="94"/>
      <c r="K40" s="94"/>
      <c r="L40" s="94"/>
      <c r="M40" s="94"/>
      <c r="N40" s="94"/>
      <c r="O40" s="94"/>
      <c r="P40" s="94"/>
      <c r="Q40" s="94"/>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L24"/>
  <sheetViews>
    <sheetView showGridLines="0" showZeros="0" workbookViewId="0">
      <selection activeCell="E9" sqref="E9"/>
    </sheetView>
  </sheetViews>
  <sheetFormatPr defaultColWidth="9.16666666666667" defaultRowHeight="12.75" customHeight="1"/>
  <cols>
    <col min="1" max="1" width="35.8333333333333" style="52" customWidth="1"/>
    <col min="2" max="2" width="18" style="52" customWidth="1"/>
    <col min="3" max="6" width="13.3333333333333" style="52" customWidth="1"/>
    <col min="7" max="7" width="12.3333333333333" style="52" customWidth="1"/>
    <col min="8" max="13" width="13.3333333333333" style="52" customWidth="1"/>
    <col min="14" max="246" width="9.16666666666667" style="52" customWidth="1"/>
  </cols>
  <sheetData>
    <row r="1" ht="20.25" customHeight="1" spans="1:7">
      <c r="A1" s="2" t="s">
        <v>328</v>
      </c>
      <c r="B1" s="59"/>
      <c r="C1" s="60"/>
      <c r="D1" s="61"/>
      <c r="E1" s="61"/>
      <c r="F1" s="2"/>
      <c r="G1" s="2"/>
    </row>
    <row r="2" ht="24.75" customHeight="1" spans="1:13">
      <c r="A2" s="62" t="s">
        <v>329</v>
      </c>
      <c r="B2" s="62"/>
      <c r="C2" s="62"/>
      <c r="D2" s="62"/>
      <c r="E2" s="62"/>
      <c r="F2" s="62"/>
      <c r="G2" s="62"/>
      <c r="H2" s="62"/>
      <c r="I2" s="62"/>
      <c r="J2" s="62"/>
      <c r="K2" s="62"/>
      <c r="L2" s="62"/>
      <c r="M2" s="62"/>
    </row>
    <row r="3" s="1" customFormat="1" ht="24" customHeight="1" spans="1:14">
      <c r="A3" s="53" t="s">
        <v>2</v>
      </c>
      <c r="B3" s="63"/>
      <c r="C3" s="63"/>
      <c r="D3" s="63"/>
      <c r="E3" s="63"/>
      <c r="F3" s="63"/>
      <c r="G3" s="63"/>
      <c r="H3" s="63"/>
      <c r="I3" s="63"/>
      <c r="J3" s="63"/>
      <c r="K3" s="63"/>
      <c r="L3" s="57"/>
      <c r="M3" s="76" t="s">
        <v>85</v>
      </c>
      <c r="N3" s="57"/>
    </row>
    <row r="4" s="57" customFormat="1" ht="20.25" customHeight="1" spans="1:17">
      <c r="A4" s="64" t="s">
        <v>330</v>
      </c>
      <c r="B4" s="64" t="s">
        <v>87</v>
      </c>
      <c r="C4" s="65" t="s">
        <v>90</v>
      </c>
      <c r="D4" s="66"/>
      <c r="E4" s="66"/>
      <c r="F4" s="67"/>
      <c r="G4" s="68" t="s">
        <v>91</v>
      </c>
      <c r="H4" s="68" t="s">
        <v>92</v>
      </c>
      <c r="I4" s="65" t="s">
        <v>93</v>
      </c>
      <c r="J4" s="66"/>
      <c r="K4" s="77"/>
      <c r="L4" s="68" t="s">
        <v>94</v>
      </c>
      <c r="M4" s="65" t="s">
        <v>95</v>
      </c>
      <c r="N4" s="66"/>
      <c r="O4" s="66"/>
      <c r="P4" s="66"/>
      <c r="Q4" s="77"/>
    </row>
    <row r="5" s="57" customFormat="1" ht="17.25" customHeight="1" spans="1:17">
      <c r="A5" s="69"/>
      <c r="B5" s="69"/>
      <c r="C5" s="68" t="s">
        <v>96</v>
      </c>
      <c r="D5" s="68" t="s">
        <v>97</v>
      </c>
      <c r="E5" s="70" t="s">
        <v>98</v>
      </c>
      <c r="F5" s="68" t="s">
        <v>99</v>
      </c>
      <c r="G5" s="71"/>
      <c r="H5" s="71"/>
      <c r="I5" s="68" t="s">
        <v>96</v>
      </c>
      <c r="J5" s="68" t="s">
        <v>100</v>
      </c>
      <c r="K5" s="68" t="s">
        <v>101</v>
      </c>
      <c r="L5" s="71"/>
      <c r="M5" s="68" t="s">
        <v>96</v>
      </c>
      <c r="N5" s="68" t="s">
        <v>102</v>
      </c>
      <c r="O5" s="68" t="s">
        <v>103</v>
      </c>
      <c r="P5" s="68" t="s">
        <v>104</v>
      </c>
      <c r="Q5" s="68" t="s">
        <v>105</v>
      </c>
    </row>
    <row r="6" s="57" customFormat="1" ht="29.25" customHeight="1" spans="1:17">
      <c r="A6" s="69"/>
      <c r="B6" s="69"/>
      <c r="C6" s="71"/>
      <c r="D6" s="71"/>
      <c r="E6" s="72"/>
      <c r="F6" s="71"/>
      <c r="G6" s="71"/>
      <c r="H6" s="71"/>
      <c r="I6" s="71"/>
      <c r="J6" s="71"/>
      <c r="K6" s="71"/>
      <c r="L6" s="71"/>
      <c r="M6" s="71"/>
      <c r="N6" s="71"/>
      <c r="O6" s="71"/>
      <c r="P6" s="71"/>
      <c r="Q6" s="71"/>
    </row>
    <row r="7" s="1" customFormat="1" ht="32.1" customHeight="1" spans="1:246">
      <c r="A7" s="73" t="s">
        <v>106</v>
      </c>
      <c r="B7" s="29">
        <f t="shared" ref="B7:B10" si="0">C7</f>
        <v>338.02</v>
      </c>
      <c r="C7" s="29">
        <f>D7</f>
        <v>338.02</v>
      </c>
      <c r="D7" s="29">
        <f>D8+D9+D10</f>
        <v>338.02</v>
      </c>
      <c r="E7" s="29"/>
      <c r="F7" s="29">
        <v>0</v>
      </c>
      <c r="G7" s="74"/>
      <c r="H7" s="75">
        <v>0</v>
      </c>
      <c r="I7" s="29">
        <v>0</v>
      </c>
      <c r="J7" s="29">
        <v>0</v>
      </c>
      <c r="K7" s="29">
        <v>0</v>
      </c>
      <c r="L7" s="29">
        <v>0</v>
      </c>
      <c r="M7" s="17">
        <v>0</v>
      </c>
      <c r="N7" s="78"/>
      <c r="O7" s="78"/>
      <c r="P7" s="78"/>
      <c r="Q7" s="78"/>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row>
    <row r="8" s="58" customFormat="1" ht="32.1" customHeight="1" spans="1:17">
      <c r="A8" s="73" t="s">
        <v>331</v>
      </c>
      <c r="B8" s="29">
        <f>C8</f>
        <v>1.5</v>
      </c>
      <c r="C8" s="29">
        <v>1.5</v>
      </c>
      <c r="D8" s="29">
        <v>1.5</v>
      </c>
      <c r="E8" s="29"/>
      <c r="F8" s="29">
        <v>0</v>
      </c>
      <c r="G8" s="74"/>
      <c r="H8" s="75">
        <v>0</v>
      </c>
      <c r="I8" s="29">
        <v>0</v>
      </c>
      <c r="J8" s="29">
        <v>0</v>
      </c>
      <c r="K8" s="29">
        <v>0</v>
      </c>
      <c r="L8" s="29">
        <v>0</v>
      </c>
      <c r="M8" s="17">
        <v>0</v>
      </c>
      <c r="N8" s="79"/>
      <c r="O8" s="79"/>
      <c r="P8" s="79"/>
      <c r="Q8" s="79"/>
    </row>
    <row r="9" s="58" customFormat="1" ht="32.1" customHeight="1" spans="1:17">
      <c r="A9" s="73" t="s">
        <v>332</v>
      </c>
      <c r="B9" s="29">
        <f>C9</f>
        <v>1.5</v>
      </c>
      <c r="C9" s="29">
        <v>1.5</v>
      </c>
      <c r="D9" s="29">
        <v>1.5</v>
      </c>
      <c r="E9" s="29"/>
      <c r="F9" s="29"/>
      <c r="G9" s="74"/>
      <c r="H9" s="75"/>
      <c r="I9" s="29"/>
      <c r="J9" s="29"/>
      <c r="K9" s="29"/>
      <c r="L9" s="29"/>
      <c r="M9" s="17"/>
      <c r="N9" s="79"/>
      <c r="O9" s="79"/>
      <c r="P9" s="79"/>
      <c r="Q9" s="79"/>
    </row>
    <row r="10" s="58" customFormat="1" ht="32.1" customHeight="1" spans="1:17">
      <c r="A10" s="73" t="s">
        <v>333</v>
      </c>
      <c r="B10" s="29">
        <f>C10</f>
        <v>335.02</v>
      </c>
      <c r="C10" s="29">
        <v>335.02</v>
      </c>
      <c r="D10" s="29">
        <v>335.02</v>
      </c>
      <c r="E10" s="29"/>
      <c r="F10" s="29"/>
      <c r="G10" s="74"/>
      <c r="H10" s="75"/>
      <c r="I10" s="29"/>
      <c r="J10" s="29"/>
      <c r="K10" s="29"/>
      <c r="L10" s="29"/>
      <c r="M10" s="17"/>
      <c r="N10" s="79"/>
      <c r="O10" s="79"/>
      <c r="P10" s="79"/>
      <c r="Q10" s="79"/>
    </row>
    <row r="11" ht="32.1" customHeight="1" spans="1:17">
      <c r="A11" s="73"/>
      <c r="B11" s="29"/>
      <c r="C11" s="29"/>
      <c r="D11" s="29"/>
      <c r="E11" s="29"/>
      <c r="F11" s="29">
        <v>0</v>
      </c>
      <c r="G11" s="74"/>
      <c r="H11" s="75">
        <v>0</v>
      </c>
      <c r="I11" s="29">
        <v>0</v>
      </c>
      <c r="J11" s="29">
        <v>0</v>
      </c>
      <c r="K11" s="29">
        <v>0</v>
      </c>
      <c r="L11" s="29">
        <v>0</v>
      </c>
      <c r="M11" s="17">
        <v>0</v>
      </c>
      <c r="N11" s="80"/>
      <c r="O11" s="80"/>
      <c r="P11" s="80"/>
      <c r="Q11" s="80"/>
    </row>
    <row r="12" ht="32.1" customHeight="1"/>
    <row r="13" ht="32.1" customHeight="1"/>
    <row r="14" ht="32.1" customHeight="1"/>
    <row r="15" ht="32.1" customHeight="1"/>
    <row r="16" ht="32.1" customHeight="1"/>
    <row r="17" ht="32.1" customHeight="1"/>
    <row r="18" ht="32.1" customHeight="1"/>
    <row r="19" ht="32.1" customHeight="1"/>
    <row r="20" ht="32.1" customHeight="1"/>
    <row r="21" ht="32.1" customHeight="1"/>
    <row r="22" ht="32.1" customHeight="1"/>
    <row r="23" ht="32.1" customHeight="1"/>
    <row r="24" ht="32.1"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8"/>
  <sheetViews>
    <sheetView showGridLines="0" showZeros="0" workbookViewId="0">
      <selection activeCell="F13" sqref="F13"/>
    </sheetView>
  </sheetViews>
  <sheetFormatPr defaultColWidth="9.16666666666667" defaultRowHeight="11.25"/>
  <cols>
    <col min="1" max="1" width="41.3333333333333" customWidth="1"/>
    <col min="2" max="2" width="17.3333333333333" customWidth="1"/>
    <col min="3" max="7" width="16.5" customWidth="1"/>
  </cols>
  <sheetData>
    <row r="1" ht="18" customHeight="1" spans="1:7">
      <c r="A1" s="2" t="s">
        <v>334</v>
      </c>
      <c r="B1" s="52"/>
      <c r="C1" s="52"/>
      <c r="D1" s="52"/>
      <c r="E1" s="52"/>
      <c r="F1" s="52"/>
      <c r="G1" s="52"/>
    </row>
    <row r="2" ht="27" customHeight="1" spans="1:7">
      <c r="A2" s="3" t="s">
        <v>335</v>
      </c>
      <c r="B2" s="3"/>
      <c r="C2" s="3"/>
      <c r="D2" s="3"/>
      <c r="E2" s="3"/>
      <c r="F2" s="3"/>
      <c r="G2" s="3"/>
    </row>
    <row r="3" ht="22.5" customHeight="1" spans="1:7">
      <c r="A3" s="53" t="s">
        <v>2</v>
      </c>
      <c r="B3" s="54"/>
      <c r="C3" s="54"/>
      <c r="D3" s="54"/>
      <c r="E3" s="54"/>
      <c r="F3" s="54"/>
      <c r="G3" s="23" t="s">
        <v>85</v>
      </c>
    </row>
    <row r="4" ht="25.5" customHeight="1" spans="1:7">
      <c r="A4" s="14" t="s">
        <v>89</v>
      </c>
      <c r="B4" s="14" t="s">
        <v>336</v>
      </c>
      <c r="C4" s="14"/>
      <c r="D4" s="14"/>
      <c r="E4" s="14"/>
      <c r="F4" s="14"/>
      <c r="G4" s="14"/>
    </row>
    <row r="5" ht="25.5" customHeight="1" spans="1:7">
      <c r="A5" s="14"/>
      <c r="B5" s="14" t="s">
        <v>96</v>
      </c>
      <c r="C5" s="14" t="s">
        <v>260</v>
      </c>
      <c r="D5" s="14" t="s">
        <v>337</v>
      </c>
      <c r="E5" s="55" t="s">
        <v>338</v>
      </c>
      <c r="F5" s="55"/>
      <c r="G5" s="14" t="s">
        <v>339</v>
      </c>
    </row>
    <row r="6" ht="27.75" customHeight="1" spans="1:7">
      <c r="A6" s="14"/>
      <c r="B6" s="14"/>
      <c r="C6" s="14"/>
      <c r="D6" s="14"/>
      <c r="E6" s="14" t="s">
        <v>340</v>
      </c>
      <c r="F6" s="14" t="s">
        <v>264</v>
      </c>
      <c r="G6" s="14"/>
    </row>
    <row r="7" s="1" customFormat="1" ht="30" customHeight="1" spans="1:7">
      <c r="A7" s="56" t="s">
        <v>106</v>
      </c>
      <c r="B7" s="17">
        <f t="shared" ref="B7:G7" si="0">B8</f>
        <v>23</v>
      </c>
      <c r="C7" s="17">
        <f>C8</f>
        <v>15</v>
      </c>
      <c r="D7" s="17">
        <f>D8</f>
        <v>8</v>
      </c>
      <c r="E7" s="17">
        <f>E8</f>
        <v>0</v>
      </c>
      <c r="F7" s="17">
        <f>F8</f>
        <v>0</v>
      </c>
      <c r="G7" s="17">
        <f>G8</f>
        <v>0</v>
      </c>
    </row>
    <row r="8" ht="30" customHeight="1" spans="1:8">
      <c r="A8" s="56" t="s">
        <v>108</v>
      </c>
      <c r="B8" s="17">
        <f>C8+D8+E8+F8+G8</f>
        <v>23</v>
      </c>
      <c r="C8" s="17">
        <v>15</v>
      </c>
      <c r="D8" s="17">
        <v>8</v>
      </c>
      <c r="E8" s="17"/>
      <c r="F8" s="17"/>
      <c r="G8" s="17"/>
      <c r="H8" s="21"/>
    </row>
    <row r="9" ht="30" customHeight="1" spans="1:7">
      <c r="A9" s="56"/>
      <c r="B9" s="17"/>
      <c r="C9" s="17"/>
      <c r="D9" s="17"/>
      <c r="E9" s="17"/>
      <c r="F9" s="17"/>
      <c r="G9" s="17"/>
    </row>
    <row r="10" ht="18" customHeight="1" spans="1:8">
      <c r="A10" s="2" t="s">
        <v>341</v>
      </c>
      <c r="B10" s="21"/>
      <c r="C10" s="21"/>
      <c r="D10" s="21"/>
      <c r="E10" s="21"/>
      <c r="F10" s="21"/>
      <c r="G10" s="21"/>
      <c r="H10" s="21"/>
    </row>
    <row r="11" ht="18" customHeight="1" spans="1:7">
      <c r="A11" s="2" t="s">
        <v>342</v>
      </c>
      <c r="B11" s="21"/>
      <c r="C11" s="21"/>
      <c r="D11" s="21"/>
      <c r="E11" s="21"/>
      <c r="F11" s="21"/>
      <c r="G11" s="21"/>
    </row>
    <row r="12" ht="18" customHeight="1" spans="1:7">
      <c r="A12" s="2"/>
      <c r="C12" s="21"/>
      <c r="D12" s="21"/>
      <c r="E12" s="21"/>
      <c r="F12" s="21"/>
      <c r="G12" s="21"/>
    </row>
    <row r="13" ht="30" customHeight="1" spans="3:9">
      <c r="C13" s="21"/>
      <c r="F13" s="21"/>
      <c r="I13" s="21"/>
    </row>
    <row r="14" ht="30" customHeight="1" spans="5:7">
      <c r="E14" s="21"/>
      <c r="F14" s="21"/>
      <c r="G14" s="21"/>
    </row>
    <row r="15" ht="30" customHeight="1"/>
    <row r="16" ht="30" customHeight="1"/>
    <row r="17" ht="30" customHeight="1" spans="5:5">
      <c r="E17" s="21"/>
    </row>
    <row r="18" ht="30" customHeight="1" spans="4:4">
      <c r="D18" s="21"/>
    </row>
  </sheetData>
  <mergeCells count="8">
    <mergeCell ref="A3:F3"/>
    <mergeCell ref="B4:G4"/>
    <mergeCell ref="E5:F5"/>
    <mergeCell ref="A4:A6"/>
    <mergeCell ref="B5:B6"/>
    <mergeCell ref="C5:C6"/>
    <mergeCell ref="D5:D6"/>
    <mergeCell ref="G5:G6"/>
  </mergeCells>
  <printOptions horizontalCentered="1" verticalCentered="1"/>
  <pageMargins left="0.747916666666667" right="0.747916666666667" top="0.393055555555556" bottom="0.393055555555556" header="0.4" footer="0.511805555555556"/>
  <pageSetup paperSize="9"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4"/>
  <sheetViews>
    <sheetView showGridLines="0" showZeros="0" workbookViewId="0">
      <selection activeCell="H12" sqref="H12"/>
    </sheetView>
  </sheetViews>
  <sheetFormatPr defaultColWidth="9.16666666666667" defaultRowHeight="11.25"/>
  <cols>
    <col min="1" max="1" width="11.5" customWidth="1"/>
    <col min="2" max="2" width="27.6666666666667" style="37" customWidth="1"/>
    <col min="3" max="3" width="10.8333333333333" customWidth="1"/>
    <col min="4" max="6" width="13.5" customWidth="1"/>
    <col min="7" max="11" width="23.6666666666667" customWidth="1"/>
  </cols>
  <sheetData>
    <row r="1" ht="18" customHeight="1" spans="1:1">
      <c r="A1" s="2" t="s">
        <v>343</v>
      </c>
    </row>
    <row r="2" ht="26.25" customHeight="1" spans="1:11">
      <c r="A2" s="38" t="s">
        <v>344</v>
      </c>
      <c r="B2" s="38"/>
      <c r="C2" s="38"/>
      <c r="D2" s="38"/>
      <c r="E2" s="38"/>
      <c r="F2" s="38"/>
      <c r="G2" s="38"/>
      <c r="H2" s="38"/>
      <c r="I2" s="38"/>
      <c r="J2" s="38"/>
      <c r="K2" s="38"/>
    </row>
    <row r="3" ht="26.25" customHeight="1" spans="1:11">
      <c r="A3" s="39" t="s">
        <v>345</v>
      </c>
      <c r="B3" s="40"/>
      <c r="C3" s="40"/>
      <c r="D3" s="40"/>
      <c r="E3" s="40"/>
      <c r="F3" s="40"/>
      <c r="G3" s="40"/>
      <c r="H3" s="40"/>
      <c r="I3" s="40"/>
      <c r="J3" s="40"/>
      <c r="K3" s="40"/>
    </row>
    <row r="4" ht="45.75" customHeight="1" spans="1:11">
      <c r="A4" s="41" t="s">
        <v>88</v>
      </c>
      <c r="B4" s="41" t="s">
        <v>346</v>
      </c>
      <c r="C4" s="42" t="s">
        <v>347</v>
      </c>
      <c r="D4" s="41" t="s">
        <v>348</v>
      </c>
      <c r="E4" s="43" t="s">
        <v>349</v>
      </c>
      <c r="F4" s="41" t="s">
        <v>350</v>
      </c>
      <c r="G4" s="41" t="s">
        <v>351</v>
      </c>
      <c r="H4" s="41" t="s">
        <v>352</v>
      </c>
      <c r="I4" s="41" t="s">
        <v>353</v>
      </c>
      <c r="J4" s="41" t="s">
        <v>354</v>
      </c>
      <c r="K4" s="43" t="s">
        <v>355</v>
      </c>
    </row>
    <row r="5" ht="80" customHeight="1" spans="1:11">
      <c r="A5" s="44" t="s">
        <v>107</v>
      </c>
      <c r="B5" s="45" t="s">
        <v>106</v>
      </c>
      <c r="C5" s="45" t="s">
        <v>356</v>
      </c>
      <c r="D5" s="46">
        <f>D6+D8+D9+D10+D11+D12+D7</f>
        <v>335.02</v>
      </c>
      <c r="E5" s="46" t="s">
        <v>357</v>
      </c>
      <c r="F5" s="47" t="s">
        <v>358</v>
      </c>
      <c r="G5" s="47" t="s">
        <v>359</v>
      </c>
      <c r="H5" s="47" t="s">
        <v>360</v>
      </c>
      <c r="I5" s="47" t="s">
        <v>360</v>
      </c>
      <c r="J5" s="47" t="s">
        <v>361</v>
      </c>
      <c r="K5" s="51" t="s">
        <v>362</v>
      </c>
    </row>
    <row r="6" s="1" customFormat="1" ht="80" customHeight="1" spans="1:11">
      <c r="A6" s="44" t="s">
        <v>107</v>
      </c>
      <c r="B6" s="45" t="s">
        <v>363</v>
      </c>
      <c r="C6" s="45" t="s">
        <v>356</v>
      </c>
      <c r="D6" s="46">
        <v>182.97</v>
      </c>
      <c r="E6" s="46" t="s">
        <v>357</v>
      </c>
      <c r="F6" s="47" t="s">
        <v>358</v>
      </c>
      <c r="G6" s="47" t="s">
        <v>359</v>
      </c>
      <c r="H6" s="47" t="s">
        <v>360</v>
      </c>
      <c r="I6" s="47" t="s">
        <v>360</v>
      </c>
      <c r="J6" s="47" t="s">
        <v>361</v>
      </c>
      <c r="K6" s="51" t="s">
        <v>362</v>
      </c>
    </row>
    <row r="7" ht="80" customHeight="1" spans="1:11">
      <c r="A7" s="44" t="s">
        <v>107</v>
      </c>
      <c r="B7" s="45" t="s">
        <v>364</v>
      </c>
      <c r="C7" s="45" t="s">
        <v>356</v>
      </c>
      <c r="D7" s="46">
        <v>3.55</v>
      </c>
      <c r="E7" s="46" t="s">
        <v>357</v>
      </c>
      <c r="F7" s="47" t="s">
        <v>358</v>
      </c>
      <c r="G7" s="47" t="s">
        <v>359</v>
      </c>
      <c r="H7" s="47" t="s">
        <v>360</v>
      </c>
      <c r="I7" s="47" t="s">
        <v>360</v>
      </c>
      <c r="J7" s="47" t="s">
        <v>361</v>
      </c>
      <c r="K7" s="51" t="s">
        <v>362</v>
      </c>
    </row>
    <row r="8" ht="80" customHeight="1" spans="1:11">
      <c r="A8" s="44" t="s">
        <v>107</v>
      </c>
      <c r="B8" s="45" t="s">
        <v>365</v>
      </c>
      <c r="C8" s="45" t="s">
        <v>356</v>
      </c>
      <c r="D8" s="46">
        <v>45</v>
      </c>
      <c r="E8" s="46" t="s">
        <v>357</v>
      </c>
      <c r="F8" s="47" t="s">
        <v>358</v>
      </c>
      <c r="G8" s="47" t="s">
        <v>359</v>
      </c>
      <c r="H8" s="47" t="s">
        <v>360</v>
      </c>
      <c r="I8" s="47" t="s">
        <v>360</v>
      </c>
      <c r="J8" s="47" t="s">
        <v>361</v>
      </c>
      <c r="K8" s="51" t="s">
        <v>362</v>
      </c>
    </row>
    <row r="9" ht="80" customHeight="1" spans="1:11">
      <c r="A9" s="44" t="s">
        <v>107</v>
      </c>
      <c r="B9" s="45" t="s">
        <v>270</v>
      </c>
      <c r="C9" s="45" t="s">
        <v>356</v>
      </c>
      <c r="D9" s="48">
        <v>45</v>
      </c>
      <c r="E9" s="46" t="s">
        <v>357</v>
      </c>
      <c r="F9" s="47" t="s">
        <v>358</v>
      </c>
      <c r="G9" s="47" t="s">
        <v>359</v>
      </c>
      <c r="H9" s="47" t="s">
        <v>360</v>
      </c>
      <c r="I9" s="47" t="s">
        <v>360</v>
      </c>
      <c r="J9" s="47" t="s">
        <v>361</v>
      </c>
      <c r="K9" s="51" t="s">
        <v>362</v>
      </c>
    </row>
    <row r="10" ht="80" customHeight="1" spans="1:11">
      <c r="A10" s="44" t="s">
        <v>107</v>
      </c>
      <c r="B10" s="45" t="s">
        <v>366</v>
      </c>
      <c r="C10" s="45" t="s">
        <v>356</v>
      </c>
      <c r="D10" s="48">
        <v>15.3</v>
      </c>
      <c r="E10" s="46" t="s">
        <v>357</v>
      </c>
      <c r="F10" s="47" t="s">
        <v>358</v>
      </c>
      <c r="G10" s="47" t="s">
        <v>359</v>
      </c>
      <c r="H10" s="47" t="s">
        <v>360</v>
      </c>
      <c r="I10" s="47" t="s">
        <v>360</v>
      </c>
      <c r="J10" s="47" t="s">
        <v>361</v>
      </c>
      <c r="K10" s="51" t="s">
        <v>362</v>
      </c>
    </row>
    <row r="11" ht="80" customHeight="1" spans="1:11">
      <c r="A11" s="44" t="s">
        <v>107</v>
      </c>
      <c r="B11" s="45" t="s">
        <v>367</v>
      </c>
      <c r="C11" s="45" t="s">
        <v>356</v>
      </c>
      <c r="D11" s="48">
        <v>43.2</v>
      </c>
      <c r="E11" s="46" t="s">
        <v>357</v>
      </c>
      <c r="F11" s="47" t="s">
        <v>358</v>
      </c>
      <c r="G11" s="47" t="s">
        <v>359</v>
      </c>
      <c r="H11" s="47" t="s">
        <v>360</v>
      </c>
      <c r="I11" s="47" t="s">
        <v>360</v>
      </c>
      <c r="J11" s="47" t="s">
        <v>361</v>
      </c>
      <c r="K11" s="51" t="s">
        <v>362</v>
      </c>
    </row>
    <row r="12" ht="80" customHeight="1" spans="1:11">
      <c r="A12" s="44"/>
      <c r="B12" s="45"/>
      <c r="C12" s="49"/>
      <c r="D12" s="46"/>
      <c r="E12" s="50"/>
      <c r="F12" s="47"/>
      <c r="G12" s="47"/>
      <c r="H12" s="47"/>
      <c r="I12" s="47"/>
      <c r="J12" s="47"/>
      <c r="K12" s="51"/>
    </row>
    <row r="14" spans="9:9">
      <c r="I14" s="21"/>
    </row>
  </sheetData>
  <mergeCells count="2">
    <mergeCell ref="A2:K2"/>
    <mergeCell ref="A3:K3"/>
  </mergeCells>
  <printOptions horizontalCentered="1" vertic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4"/>
  <sheetViews>
    <sheetView showGridLines="0" showZeros="0" workbookViewId="0">
      <pane ySplit="6" topLeftCell="A7" activePane="bottomLeft" state="frozen"/>
      <selection/>
      <selection pane="bottomLeft" activeCell="K15" sqref="K15"/>
    </sheetView>
  </sheetViews>
  <sheetFormatPr defaultColWidth="9.16666666666667" defaultRowHeight="12.75" customHeight="1"/>
  <cols>
    <col min="1" max="1" width="11.1666666666667" style="1" customWidth="1"/>
    <col min="2" max="2" width="7.66666666666667" style="1" customWidth="1"/>
    <col min="3" max="3" width="5.5" style="1" customWidth="1"/>
    <col min="4" max="4" width="29.3333333333333" style="1" customWidth="1"/>
    <col min="5" max="5" width="15.1666666666667" style="1" customWidth="1"/>
    <col min="6" max="6" width="12.8333333333333" style="1" customWidth="1"/>
    <col min="7" max="7" width="11.3333333333333" style="1" customWidth="1"/>
    <col min="8" max="8" width="12.8333333333333" style="1" customWidth="1"/>
    <col min="9" max="9" width="12.6666666666667" style="1" customWidth="1"/>
    <col min="10" max="10" width="9.83333333333333" style="1" customWidth="1"/>
    <col min="11" max="11" width="11.3333333333333" style="1" customWidth="1"/>
    <col min="12" max="14" width="13.5" style="1" customWidth="1"/>
    <col min="15" max="15" width="8" style="1" customWidth="1"/>
    <col min="16" max="17" width="9.83333333333333" style="1"/>
    <col min="18" max="16384" width="9.16666666666667" style="1"/>
  </cols>
  <sheetData>
    <row r="1" ht="23.25" customHeight="1" spans="1:16">
      <c r="A1" s="205" t="s">
        <v>109</v>
      </c>
      <c r="B1" s="82"/>
      <c r="C1" s="82"/>
      <c r="D1" s="82"/>
      <c r="E1" s="82"/>
      <c r="F1" s="82"/>
      <c r="G1" s="57"/>
      <c r="H1" s="57"/>
      <c r="I1" s="57"/>
      <c r="J1" s="57"/>
      <c r="K1" s="57"/>
      <c r="L1" s="57"/>
      <c r="M1" s="22"/>
      <c r="N1" s="22"/>
      <c r="O1" s="57"/>
      <c r="P1" s="57"/>
    </row>
    <row r="2" ht="23.25" customHeight="1" spans="1:16">
      <c r="A2" s="211" t="s">
        <v>110</v>
      </c>
      <c r="B2" s="211"/>
      <c r="C2" s="211"/>
      <c r="D2" s="211"/>
      <c r="E2" s="211"/>
      <c r="F2" s="211"/>
      <c r="G2" s="211"/>
      <c r="H2" s="211"/>
      <c r="I2" s="211"/>
      <c r="J2" s="211"/>
      <c r="K2" s="211"/>
      <c r="L2" s="211"/>
      <c r="M2" s="211"/>
      <c r="N2" s="211"/>
      <c r="O2" s="57"/>
      <c r="P2" s="57"/>
    </row>
    <row r="3" ht="23.25" customHeight="1" spans="1:20">
      <c r="A3" s="116" t="s">
        <v>2</v>
      </c>
      <c r="B3" s="116"/>
      <c r="C3" s="116"/>
      <c r="D3" s="116"/>
      <c r="E3" s="116"/>
      <c r="F3" s="116"/>
      <c r="G3" s="212"/>
      <c r="H3" s="212"/>
      <c r="I3" s="212"/>
      <c r="J3" s="212"/>
      <c r="K3" s="212"/>
      <c r="L3" s="212"/>
      <c r="O3" s="57"/>
      <c r="P3" s="57"/>
      <c r="S3" s="76" t="s">
        <v>85</v>
      </c>
      <c r="T3" s="76"/>
    </row>
    <row r="4" ht="21" customHeight="1" spans="1:20">
      <c r="A4" s="154" t="s">
        <v>111</v>
      </c>
      <c r="B4" s="154"/>
      <c r="C4" s="154"/>
      <c r="D4" s="154"/>
      <c r="E4" s="104" t="s">
        <v>87</v>
      </c>
      <c r="F4" s="65" t="s">
        <v>90</v>
      </c>
      <c r="G4" s="66"/>
      <c r="H4" s="66"/>
      <c r="I4" s="67"/>
      <c r="J4" s="68" t="s">
        <v>91</v>
      </c>
      <c r="K4" s="68" t="s">
        <v>92</v>
      </c>
      <c r="L4" s="65" t="s">
        <v>93</v>
      </c>
      <c r="M4" s="66"/>
      <c r="N4" s="77"/>
      <c r="O4" s="68" t="s">
        <v>94</v>
      </c>
      <c r="P4" s="65" t="s">
        <v>95</v>
      </c>
      <c r="Q4" s="66"/>
      <c r="R4" s="66"/>
      <c r="S4" s="66"/>
      <c r="T4" s="77"/>
    </row>
    <row r="5" ht="21" customHeight="1" spans="1:20">
      <c r="A5" s="209" t="s">
        <v>112</v>
      </c>
      <c r="B5" s="213"/>
      <c r="C5" s="31"/>
      <c r="D5" s="104" t="s">
        <v>113</v>
      </c>
      <c r="E5" s="108"/>
      <c r="F5" s="68" t="s">
        <v>96</v>
      </c>
      <c r="G5" s="68" t="s">
        <v>97</v>
      </c>
      <c r="H5" s="70" t="s">
        <v>98</v>
      </c>
      <c r="I5" s="68" t="s">
        <v>99</v>
      </c>
      <c r="J5" s="71"/>
      <c r="K5" s="71"/>
      <c r="L5" s="68" t="s">
        <v>96</v>
      </c>
      <c r="M5" s="68" t="s">
        <v>100</v>
      </c>
      <c r="N5" s="68" t="s">
        <v>101</v>
      </c>
      <c r="O5" s="71"/>
      <c r="P5" s="68" t="s">
        <v>96</v>
      </c>
      <c r="Q5" s="68" t="s">
        <v>102</v>
      </c>
      <c r="R5" s="68" t="s">
        <v>103</v>
      </c>
      <c r="S5" s="68" t="s">
        <v>104</v>
      </c>
      <c r="T5" s="68" t="s">
        <v>105</v>
      </c>
    </row>
    <row r="6" ht="36" customHeight="1" spans="1:20">
      <c r="A6" s="104" t="s">
        <v>114</v>
      </c>
      <c r="B6" s="104" t="s">
        <v>115</v>
      </c>
      <c r="C6" s="214" t="s">
        <v>116</v>
      </c>
      <c r="D6" s="64"/>
      <c r="E6" s="108"/>
      <c r="F6" s="71"/>
      <c r="G6" s="71"/>
      <c r="H6" s="72"/>
      <c r="I6" s="71"/>
      <c r="J6" s="71"/>
      <c r="K6" s="71"/>
      <c r="L6" s="71"/>
      <c r="M6" s="71"/>
      <c r="N6" s="71"/>
      <c r="O6" s="71"/>
      <c r="P6" s="71"/>
      <c r="Q6" s="71"/>
      <c r="R6" s="71"/>
      <c r="S6" s="71"/>
      <c r="T6" s="71"/>
    </row>
    <row r="7" ht="27" customHeight="1" spans="1:20">
      <c r="A7" s="88"/>
      <c r="B7" s="88"/>
      <c r="C7" s="88"/>
      <c r="D7" s="89" t="s">
        <v>106</v>
      </c>
      <c r="E7" s="17">
        <f>F7+J7+K7+L7+O7+P7</f>
        <v>2076.43</v>
      </c>
      <c r="F7" s="29">
        <v>959.57</v>
      </c>
      <c r="G7" s="29">
        <v>959.57</v>
      </c>
      <c r="H7" s="74"/>
      <c r="I7" s="75"/>
      <c r="J7" s="29"/>
      <c r="K7" s="29"/>
      <c r="L7" s="29">
        <v>694.75</v>
      </c>
      <c r="M7" s="29">
        <v>694.75</v>
      </c>
      <c r="N7" s="17"/>
      <c r="O7" s="29">
        <v>50.85</v>
      </c>
      <c r="P7" s="29">
        <v>371.26</v>
      </c>
      <c r="Q7" s="29">
        <v>371.26</v>
      </c>
      <c r="R7" s="176"/>
      <c r="S7" s="176"/>
      <c r="T7" s="176"/>
    </row>
    <row r="8" ht="27" customHeight="1" spans="1:20">
      <c r="A8" s="88" t="s">
        <v>117</v>
      </c>
      <c r="B8" s="88"/>
      <c r="C8" s="88"/>
      <c r="D8" s="89" t="s">
        <v>118</v>
      </c>
      <c r="E8" s="29">
        <v>659.41</v>
      </c>
      <c r="F8" s="29">
        <v>250.89</v>
      </c>
      <c r="G8" s="29">
        <v>250.89</v>
      </c>
      <c r="H8" s="74"/>
      <c r="I8" s="75"/>
      <c r="J8" s="29"/>
      <c r="K8" s="29"/>
      <c r="L8" s="29">
        <v>185.6</v>
      </c>
      <c r="M8" s="29">
        <v>185.6</v>
      </c>
      <c r="N8" s="17"/>
      <c r="O8" s="78"/>
      <c r="P8" s="29">
        <v>222.92</v>
      </c>
      <c r="Q8" s="29">
        <v>222.92</v>
      </c>
      <c r="R8" s="176"/>
      <c r="S8" s="176"/>
      <c r="T8" s="176"/>
    </row>
    <row r="9" ht="27" customHeight="1" spans="1:20">
      <c r="A9" s="88" t="s">
        <v>119</v>
      </c>
      <c r="B9" s="88" t="s">
        <v>120</v>
      </c>
      <c r="C9" s="88"/>
      <c r="D9" s="89" t="s">
        <v>121</v>
      </c>
      <c r="E9" s="29">
        <v>659.41</v>
      </c>
      <c r="F9" s="29">
        <v>250.89</v>
      </c>
      <c r="G9" s="29">
        <v>250.89</v>
      </c>
      <c r="H9" s="74"/>
      <c r="I9" s="75"/>
      <c r="J9" s="29"/>
      <c r="K9" s="29"/>
      <c r="L9" s="29">
        <v>185.6</v>
      </c>
      <c r="M9" s="29">
        <v>185.6</v>
      </c>
      <c r="N9" s="17"/>
      <c r="O9" s="78"/>
      <c r="P9" s="29">
        <v>222.92</v>
      </c>
      <c r="Q9" s="29">
        <v>222.92</v>
      </c>
      <c r="R9" s="176"/>
      <c r="S9" s="176"/>
      <c r="T9" s="176"/>
    </row>
    <row r="10" ht="27" customHeight="1" spans="1:20">
      <c r="A10" s="88" t="s">
        <v>122</v>
      </c>
      <c r="B10" s="88" t="s">
        <v>123</v>
      </c>
      <c r="C10" s="88" t="s">
        <v>124</v>
      </c>
      <c r="D10" s="89" t="s">
        <v>125</v>
      </c>
      <c r="E10" s="17">
        <f>F10+J10+K10+L10+O10+P10</f>
        <v>659.41</v>
      </c>
      <c r="F10" s="29">
        <v>250.89</v>
      </c>
      <c r="G10" s="29">
        <v>250.89</v>
      </c>
      <c r="H10" s="74"/>
      <c r="I10" s="75"/>
      <c r="J10" s="29"/>
      <c r="K10" s="29"/>
      <c r="L10" s="29">
        <v>185.6</v>
      </c>
      <c r="M10" s="29">
        <v>185.6</v>
      </c>
      <c r="N10" s="17"/>
      <c r="O10" s="78"/>
      <c r="P10" s="29">
        <v>222.92</v>
      </c>
      <c r="Q10" s="29">
        <v>222.92</v>
      </c>
      <c r="R10" s="176"/>
      <c r="S10" s="176"/>
      <c r="T10" s="176"/>
    </row>
    <row r="11" ht="27" customHeight="1" spans="1:21">
      <c r="A11" s="88" t="s">
        <v>126</v>
      </c>
      <c r="B11" s="88"/>
      <c r="C11" s="88"/>
      <c r="D11" s="89" t="s">
        <v>127</v>
      </c>
      <c r="E11" s="29">
        <v>62</v>
      </c>
      <c r="F11" s="29">
        <v>27.8</v>
      </c>
      <c r="G11" s="29">
        <v>27.8</v>
      </c>
      <c r="H11" s="74"/>
      <c r="I11" s="75"/>
      <c r="J11" s="29"/>
      <c r="K11" s="29"/>
      <c r="L11" s="29">
        <v>23.71</v>
      </c>
      <c r="M11" s="29">
        <v>23.71</v>
      </c>
      <c r="N11" s="17"/>
      <c r="O11" s="78"/>
      <c r="P11" s="29">
        <v>10.49</v>
      </c>
      <c r="Q11" s="29">
        <v>10.49</v>
      </c>
      <c r="R11" s="217"/>
      <c r="S11" s="217"/>
      <c r="T11" s="217"/>
      <c r="U11" s="193"/>
    </row>
    <row r="12" ht="27" customHeight="1" spans="1:21">
      <c r="A12" s="88" t="s">
        <v>128</v>
      </c>
      <c r="B12" s="88" t="s">
        <v>124</v>
      </c>
      <c r="C12" s="88"/>
      <c r="D12" s="89" t="s">
        <v>129</v>
      </c>
      <c r="E12" s="29">
        <v>62</v>
      </c>
      <c r="F12" s="29">
        <v>27.8</v>
      </c>
      <c r="G12" s="29">
        <v>27.8</v>
      </c>
      <c r="H12" s="74"/>
      <c r="I12" s="75"/>
      <c r="J12" s="29"/>
      <c r="K12" s="29"/>
      <c r="L12" s="29">
        <v>23.71</v>
      </c>
      <c r="M12" s="29">
        <v>23.71</v>
      </c>
      <c r="N12" s="17"/>
      <c r="O12" s="29"/>
      <c r="P12" s="29">
        <v>10.49</v>
      </c>
      <c r="Q12" s="29">
        <v>10.49</v>
      </c>
      <c r="R12" s="217"/>
      <c r="S12" s="217"/>
      <c r="T12" s="217"/>
      <c r="U12" s="193"/>
    </row>
    <row r="13" ht="27" customHeight="1" spans="1:21">
      <c r="A13" s="88" t="s">
        <v>130</v>
      </c>
      <c r="B13" s="88" t="s">
        <v>131</v>
      </c>
      <c r="C13" s="88" t="s">
        <v>132</v>
      </c>
      <c r="D13" s="89" t="s">
        <v>133</v>
      </c>
      <c r="E13" s="17">
        <f>F13+J13+K13+L13+O13+P13</f>
        <v>62</v>
      </c>
      <c r="F13" s="29">
        <v>27.8</v>
      </c>
      <c r="G13" s="29">
        <v>27.8</v>
      </c>
      <c r="H13" s="74"/>
      <c r="I13" s="218"/>
      <c r="J13" s="29"/>
      <c r="K13" s="29"/>
      <c r="L13" s="29">
        <v>23.71</v>
      </c>
      <c r="M13" s="29">
        <v>23.71</v>
      </c>
      <c r="N13" s="17"/>
      <c r="O13" s="29"/>
      <c r="P13" s="29">
        <v>10.49</v>
      </c>
      <c r="Q13" s="29">
        <v>10.49</v>
      </c>
      <c r="R13" s="217"/>
      <c r="S13" s="217"/>
      <c r="T13" s="217"/>
      <c r="U13" s="193"/>
    </row>
    <row r="14" ht="27" customHeight="1" spans="1:21">
      <c r="A14" s="88" t="s">
        <v>134</v>
      </c>
      <c r="B14" s="88"/>
      <c r="C14" s="88"/>
      <c r="D14" s="89" t="s">
        <v>135</v>
      </c>
      <c r="E14" s="29">
        <v>23.92</v>
      </c>
      <c r="F14" s="29">
        <v>23.92</v>
      </c>
      <c r="G14" s="29">
        <v>23.92</v>
      </c>
      <c r="H14" s="74"/>
      <c r="I14" s="75"/>
      <c r="J14" s="29"/>
      <c r="K14" s="29"/>
      <c r="L14" s="29"/>
      <c r="M14" s="29"/>
      <c r="N14" s="17"/>
      <c r="O14" s="29"/>
      <c r="P14" s="29"/>
      <c r="Q14" s="29"/>
      <c r="R14" s="217"/>
      <c r="S14" s="217"/>
      <c r="T14" s="217"/>
      <c r="U14" s="193"/>
    </row>
    <row r="15" ht="27" customHeight="1" spans="1:21">
      <c r="A15" s="88" t="s">
        <v>136</v>
      </c>
      <c r="B15" s="88" t="s">
        <v>137</v>
      </c>
      <c r="C15" s="88"/>
      <c r="D15" s="89" t="s">
        <v>138</v>
      </c>
      <c r="E15" s="29">
        <v>23.92</v>
      </c>
      <c r="F15" s="29">
        <v>23.92</v>
      </c>
      <c r="G15" s="29">
        <v>23.92</v>
      </c>
      <c r="H15" s="74"/>
      <c r="I15" s="75"/>
      <c r="J15" s="29"/>
      <c r="K15" s="29"/>
      <c r="L15" s="29"/>
      <c r="M15" s="29"/>
      <c r="N15" s="17"/>
      <c r="O15" s="29"/>
      <c r="P15" s="29"/>
      <c r="Q15" s="29"/>
      <c r="R15" s="217"/>
      <c r="S15" s="217"/>
      <c r="T15" s="217"/>
      <c r="U15" s="193"/>
    </row>
    <row r="16" ht="27" customHeight="1" spans="1:21">
      <c r="A16" s="88" t="s">
        <v>139</v>
      </c>
      <c r="B16" s="88" t="s">
        <v>140</v>
      </c>
      <c r="C16" s="88" t="s">
        <v>137</v>
      </c>
      <c r="D16" s="89" t="s">
        <v>141</v>
      </c>
      <c r="E16" s="17">
        <f t="shared" ref="E16:E21" si="0">F16+J16+K16+L16+O16+P16</f>
        <v>23.92</v>
      </c>
      <c r="F16" s="29">
        <v>23.92</v>
      </c>
      <c r="G16" s="29">
        <v>23.92</v>
      </c>
      <c r="H16" s="74"/>
      <c r="I16" s="75"/>
      <c r="J16" s="29"/>
      <c r="K16" s="29"/>
      <c r="L16" s="29"/>
      <c r="M16" s="29"/>
      <c r="N16" s="17"/>
      <c r="O16" s="29"/>
      <c r="P16" s="29"/>
      <c r="Q16" s="29"/>
      <c r="R16" s="217"/>
      <c r="S16" s="217"/>
      <c r="T16" s="217"/>
      <c r="U16" s="193"/>
    </row>
    <row r="17" ht="27" customHeight="1" spans="1:21">
      <c r="A17" s="88" t="s">
        <v>142</v>
      </c>
      <c r="B17" s="88"/>
      <c r="C17" s="88"/>
      <c r="D17" s="89" t="s">
        <v>143</v>
      </c>
      <c r="E17" s="29">
        <f t="shared" ref="E17:G17" si="1">E18+E20</f>
        <v>133.51</v>
      </c>
      <c r="F17" s="29">
        <f>F18+F20</f>
        <v>61.82</v>
      </c>
      <c r="G17" s="29">
        <f>G18+G20</f>
        <v>61.82</v>
      </c>
      <c r="H17" s="74"/>
      <c r="I17" s="75"/>
      <c r="J17" s="29"/>
      <c r="K17" s="29"/>
      <c r="L17" s="29">
        <v>33</v>
      </c>
      <c r="M17" s="29">
        <v>33</v>
      </c>
      <c r="N17" s="17"/>
      <c r="O17" s="29">
        <v>11.4</v>
      </c>
      <c r="P17" s="29">
        <v>27.29</v>
      </c>
      <c r="Q17" s="29">
        <v>27.29</v>
      </c>
      <c r="R17" s="217"/>
      <c r="S17" s="217"/>
      <c r="T17" s="217"/>
      <c r="U17" s="193"/>
    </row>
    <row r="18" ht="27" customHeight="1" spans="1:21">
      <c r="A18" s="88" t="s">
        <v>144</v>
      </c>
      <c r="B18" s="88" t="s">
        <v>145</v>
      </c>
      <c r="C18" s="88"/>
      <c r="D18" s="89" t="s">
        <v>146</v>
      </c>
      <c r="E18" s="29">
        <v>123.27</v>
      </c>
      <c r="F18" s="29">
        <v>51.58</v>
      </c>
      <c r="G18" s="29">
        <v>51.58</v>
      </c>
      <c r="H18" s="74"/>
      <c r="I18" s="75"/>
      <c r="J18" s="29"/>
      <c r="K18" s="29"/>
      <c r="L18" s="29">
        <v>33</v>
      </c>
      <c r="M18" s="29">
        <v>33</v>
      </c>
      <c r="N18" s="17"/>
      <c r="O18" s="29">
        <v>11.4</v>
      </c>
      <c r="P18" s="29">
        <v>27.29</v>
      </c>
      <c r="Q18" s="29">
        <v>27.29</v>
      </c>
      <c r="R18" s="217"/>
      <c r="S18" s="217"/>
      <c r="T18" s="217"/>
      <c r="U18" s="193"/>
    </row>
    <row r="19" ht="27" customHeight="1" spans="1:21">
      <c r="A19" s="88" t="s">
        <v>147</v>
      </c>
      <c r="B19" s="88" t="s">
        <v>148</v>
      </c>
      <c r="C19" s="88" t="s">
        <v>149</v>
      </c>
      <c r="D19" s="89" t="s">
        <v>150</v>
      </c>
      <c r="E19" s="17">
        <f>F19+J19+K19+L19+O19+P19</f>
        <v>123.27</v>
      </c>
      <c r="F19" s="29">
        <v>51.58</v>
      </c>
      <c r="G19" s="29">
        <v>51.58</v>
      </c>
      <c r="H19" s="74"/>
      <c r="I19" s="75"/>
      <c r="J19" s="29"/>
      <c r="K19" s="29"/>
      <c r="L19" s="29">
        <v>33</v>
      </c>
      <c r="M19" s="29">
        <v>33</v>
      </c>
      <c r="N19" s="17"/>
      <c r="O19" s="29">
        <v>11.4</v>
      </c>
      <c r="P19" s="29">
        <v>27.29</v>
      </c>
      <c r="Q19" s="29">
        <v>27.29</v>
      </c>
      <c r="R19" s="217"/>
      <c r="S19" s="217"/>
      <c r="T19" s="217"/>
      <c r="U19" s="193"/>
    </row>
    <row r="20" ht="27" customHeight="1" spans="1:21">
      <c r="A20" s="88" t="s">
        <v>144</v>
      </c>
      <c r="B20" s="88" t="s">
        <v>151</v>
      </c>
      <c r="C20" s="88"/>
      <c r="D20" s="89" t="s">
        <v>152</v>
      </c>
      <c r="E20" s="29">
        <v>10.24</v>
      </c>
      <c r="F20" s="29">
        <v>10.24</v>
      </c>
      <c r="G20" s="29">
        <v>10.24</v>
      </c>
      <c r="H20" s="74"/>
      <c r="I20" s="75"/>
      <c r="J20" s="29"/>
      <c r="K20" s="29"/>
      <c r="L20" s="29"/>
      <c r="M20" s="29"/>
      <c r="N20" s="17"/>
      <c r="O20" s="29"/>
      <c r="P20" s="29"/>
      <c r="Q20" s="29"/>
      <c r="R20" s="217"/>
      <c r="S20" s="217"/>
      <c r="T20" s="217"/>
      <c r="U20" s="193"/>
    </row>
    <row r="21" ht="27" customHeight="1" spans="1:21">
      <c r="A21" s="88" t="s">
        <v>147</v>
      </c>
      <c r="B21" s="88" t="s">
        <v>153</v>
      </c>
      <c r="C21" s="88" t="s">
        <v>124</v>
      </c>
      <c r="D21" s="89" t="s">
        <v>154</v>
      </c>
      <c r="E21" s="17">
        <f>F21+J21+K21+L21+O21+P21</f>
        <v>10.24</v>
      </c>
      <c r="F21" s="29">
        <v>10.24</v>
      </c>
      <c r="G21" s="29">
        <v>10.24</v>
      </c>
      <c r="H21" s="74"/>
      <c r="I21" s="75"/>
      <c r="J21" s="29"/>
      <c r="K21" s="29"/>
      <c r="L21" s="29"/>
      <c r="M21" s="29"/>
      <c r="N21" s="17"/>
      <c r="O21" s="29"/>
      <c r="P21" s="29"/>
      <c r="Q21" s="29"/>
      <c r="R21" s="217"/>
      <c r="S21" s="217"/>
      <c r="T21" s="217"/>
      <c r="U21" s="193"/>
    </row>
    <row r="22" ht="27" customHeight="1" spans="1:21">
      <c r="A22" s="88" t="s">
        <v>155</v>
      </c>
      <c r="B22" s="88"/>
      <c r="C22" s="88"/>
      <c r="D22" s="89" t="s">
        <v>156</v>
      </c>
      <c r="E22" s="29">
        <v>81.26</v>
      </c>
      <c r="F22" s="29">
        <v>14.82</v>
      </c>
      <c r="G22" s="29">
        <v>14.82</v>
      </c>
      <c r="H22" s="74"/>
      <c r="I22" s="75"/>
      <c r="J22" s="29"/>
      <c r="K22" s="29"/>
      <c r="L22" s="29">
        <v>40</v>
      </c>
      <c r="M22" s="29">
        <v>40</v>
      </c>
      <c r="N22" s="17"/>
      <c r="O22" s="29">
        <v>5.8</v>
      </c>
      <c r="P22" s="29">
        <v>20.64</v>
      </c>
      <c r="Q22" s="29">
        <v>20.64</v>
      </c>
      <c r="R22" s="217"/>
      <c r="S22" s="217"/>
      <c r="T22" s="217"/>
      <c r="U22" s="193"/>
    </row>
    <row r="23" ht="27" customHeight="1" spans="1:21">
      <c r="A23" s="88" t="s">
        <v>157</v>
      </c>
      <c r="B23" s="88" t="s">
        <v>149</v>
      </c>
      <c r="C23" s="88"/>
      <c r="D23" s="89" t="s">
        <v>158</v>
      </c>
      <c r="E23" s="29">
        <v>81.26</v>
      </c>
      <c r="F23" s="29">
        <v>14.82</v>
      </c>
      <c r="G23" s="29">
        <v>14.82</v>
      </c>
      <c r="H23" s="74"/>
      <c r="I23" s="75"/>
      <c r="J23" s="29"/>
      <c r="K23" s="29"/>
      <c r="L23" s="29">
        <v>40</v>
      </c>
      <c r="M23" s="29">
        <v>40</v>
      </c>
      <c r="N23" s="17"/>
      <c r="O23" s="29">
        <v>5.8</v>
      </c>
      <c r="P23" s="29">
        <v>20.64</v>
      </c>
      <c r="Q23" s="29">
        <v>20.64</v>
      </c>
      <c r="R23" s="217"/>
      <c r="S23" s="217"/>
      <c r="T23" s="217"/>
      <c r="U23" s="193"/>
    </row>
    <row r="24" ht="27" customHeight="1" spans="1:21">
      <c r="A24" s="88" t="s">
        <v>159</v>
      </c>
      <c r="B24" s="88" t="s">
        <v>160</v>
      </c>
      <c r="C24" s="88" t="s">
        <v>124</v>
      </c>
      <c r="D24" s="89" t="s">
        <v>158</v>
      </c>
      <c r="E24" s="17">
        <f t="shared" ref="E24:E29" si="2">F24+J24+K24+L24+O24+P24</f>
        <v>81.26</v>
      </c>
      <c r="F24" s="29">
        <v>14.82</v>
      </c>
      <c r="G24" s="29">
        <v>14.82</v>
      </c>
      <c r="H24" s="74"/>
      <c r="I24" s="75"/>
      <c r="J24" s="29"/>
      <c r="K24" s="29"/>
      <c r="L24" s="29">
        <v>40</v>
      </c>
      <c r="M24" s="29">
        <v>40</v>
      </c>
      <c r="N24" s="17"/>
      <c r="O24" s="29">
        <v>5.8</v>
      </c>
      <c r="P24" s="29">
        <v>20.64</v>
      </c>
      <c r="Q24" s="29">
        <v>20.64</v>
      </c>
      <c r="R24" s="217"/>
      <c r="S24" s="217"/>
      <c r="T24" s="217"/>
      <c r="U24" s="193"/>
    </row>
    <row r="25" customFormat="1" ht="27" customHeight="1" spans="1:21">
      <c r="A25" s="88" t="s">
        <v>161</v>
      </c>
      <c r="B25" s="88"/>
      <c r="C25" s="88"/>
      <c r="D25" s="89" t="s">
        <v>162</v>
      </c>
      <c r="E25" s="29">
        <f t="shared" ref="E25:G25" si="3">E26+E28+E30+E32</f>
        <v>1025.42</v>
      </c>
      <c r="F25" s="29">
        <f>F26+F28+F30+F32</f>
        <v>542.58</v>
      </c>
      <c r="G25" s="29">
        <f>G26+G28+G30+G32</f>
        <v>542.58</v>
      </c>
      <c r="H25" s="74"/>
      <c r="I25" s="75"/>
      <c r="J25" s="29"/>
      <c r="K25" s="29"/>
      <c r="L25" s="29">
        <f t="shared" ref="L25:Q25" si="4">L26+L28+L30+L32</f>
        <v>367.53</v>
      </c>
      <c r="M25" s="29">
        <f>M26+M28+M30+M32</f>
        <v>367.53</v>
      </c>
      <c r="N25" s="17"/>
      <c r="O25" s="29">
        <f t="shared" ref="O25:Q25" si="5">O26+O28+O30+O32</f>
        <v>30.95</v>
      </c>
      <c r="P25" s="29">
        <f>P26+P28+P30+P32</f>
        <v>84.36</v>
      </c>
      <c r="Q25" s="29">
        <f>Q26+Q28+Q30+Q32</f>
        <v>84.36</v>
      </c>
      <c r="R25" s="217"/>
      <c r="S25" s="217"/>
      <c r="T25" s="217"/>
      <c r="U25" s="193"/>
    </row>
    <row r="26" customFormat="1" ht="27" customHeight="1" spans="1:21">
      <c r="A26" s="88" t="s">
        <v>163</v>
      </c>
      <c r="B26" s="88" t="s">
        <v>124</v>
      </c>
      <c r="C26" s="88"/>
      <c r="D26" s="89" t="s">
        <v>164</v>
      </c>
      <c r="E26" s="29">
        <v>220.59</v>
      </c>
      <c r="F26" s="29">
        <v>96.56</v>
      </c>
      <c r="G26" s="29">
        <v>96.56</v>
      </c>
      <c r="H26" s="74"/>
      <c r="I26" s="75"/>
      <c r="J26" s="29"/>
      <c r="K26" s="29"/>
      <c r="L26" s="29">
        <v>70.97</v>
      </c>
      <c r="M26" s="29">
        <v>70.97</v>
      </c>
      <c r="N26" s="17"/>
      <c r="O26" s="29">
        <v>6.1</v>
      </c>
      <c r="P26" s="29">
        <v>46.96</v>
      </c>
      <c r="Q26" s="29">
        <v>46.96</v>
      </c>
      <c r="R26" s="217"/>
      <c r="S26" s="217"/>
      <c r="T26" s="217"/>
      <c r="U26" s="193"/>
    </row>
    <row r="27" customFormat="1" ht="27" customHeight="1" spans="1:21">
      <c r="A27" s="128" t="s">
        <v>161</v>
      </c>
      <c r="B27" s="88" t="s">
        <v>131</v>
      </c>
      <c r="C27" s="88" t="s">
        <v>165</v>
      </c>
      <c r="D27" s="89" t="s">
        <v>166</v>
      </c>
      <c r="E27" s="17">
        <f>F27+J27+K27+L27+O27+P27</f>
        <v>220.59</v>
      </c>
      <c r="F27" s="29">
        <v>96.56</v>
      </c>
      <c r="G27" s="29">
        <v>96.56</v>
      </c>
      <c r="H27" s="74"/>
      <c r="I27" s="75"/>
      <c r="J27" s="29"/>
      <c r="K27" s="29"/>
      <c r="L27" s="29">
        <v>70.97</v>
      </c>
      <c r="M27" s="29">
        <v>70.97</v>
      </c>
      <c r="N27" s="17"/>
      <c r="O27" s="29">
        <v>6.1</v>
      </c>
      <c r="P27" s="29">
        <v>46.96</v>
      </c>
      <c r="Q27" s="29">
        <v>46.96</v>
      </c>
      <c r="R27" s="217"/>
      <c r="S27" s="217"/>
      <c r="T27" s="217"/>
      <c r="U27" s="193"/>
    </row>
    <row r="28" customFormat="1" ht="27" customHeight="1" spans="1:21">
      <c r="A28" s="88" t="s">
        <v>163</v>
      </c>
      <c r="B28" s="88" t="s">
        <v>167</v>
      </c>
      <c r="C28" s="88"/>
      <c r="D28" s="89" t="s">
        <v>168</v>
      </c>
      <c r="E28" s="29">
        <v>160.94</v>
      </c>
      <c r="F28" s="29">
        <v>69.81</v>
      </c>
      <c r="G28" s="29">
        <v>69.81</v>
      </c>
      <c r="H28" s="74"/>
      <c r="I28" s="75"/>
      <c r="J28" s="29"/>
      <c r="K28" s="29"/>
      <c r="L28" s="29">
        <v>71.59</v>
      </c>
      <c r="M28" s="29">
        <v>71.59</v>
      </c>
      <c r="N28" s="17"/>
      <c r="O28" s="29"/>
      <c r="P28" s="29">
        <v>19.54</v>
      </c>
      <c r="Q28" s="29">
        <v>19.54</v>
      </c>
      <c r="R28" s="217"/>
      <c r="S28" s="217"/>
      <c r="T28" s="217"/>
      <c r="U28" s="193"/>
    </row>
    <row r="29" customFormat="1" ht="27" customHeight="1" spans="1:21">
      <c r="A29" s="88" t="s">
        <v>169</v>
      </c>
      <c r="B29" s="88" t="s">
        <v>170</v>
      </c>
      <c r="C29" s="88" t="s">
        <v>165</v>
      </c>
      <c r="D29" s="89" t="s">
        <v>171</v>
      </c>
      <c r="E29" s="17">
        <f>F29+J29+K29+L29+O29+P29</f>
        <v>160.94</v>
      </c>
      <c r="F29" s="29">
        <v>69.81</v>
      </c>
      <c r="G29" s="29">
        <v>69.81</v>
      </c>
      <c r="H29" s="74"/>
      <c r="I29" s="75"/>
      <c r="J29" s="29"/>
      <c r="K29" s="29"/>
      <c r="L29" s="29">
        <v>71.59</v>
      </c>
      <c r="M29" s="29">
        <v>71.59</v>
      </c>
      <c r="N29" s="17"/>
      <c r="O29" s="29"/>
      <c r="P29" s="29">
        <v>19.54</v>
      </c>
      <c r="Q29" s="29">
        <v>19.54</v>
      </c>
      <c r="R29" s="217"/>
      <c r="S29" s="217"/>
      <c r="T29" s="217"/>
      <c r="U29" s="193"/>
    </row>
    <row r="30" customFormat="1" ht="27" customHeight="1" spans="1:21">
      <c r="A30" s="88" t="s">
        <v>163</v>
      </c>
      <c r="B30" s="88" t="s">
        <v>120</v>
      </c>
      <c r="C30" s="88"/>
      <c r="D30" s="89" t="s">
        <v>172</v>
      </c>
      <c r="E30" s="29">
        <v>85</v>
      </c>
      <c r="F30" s="29">
        <v>41.19</v>
      </c>
      <c r="G30" s="29">
        <v>41.19</v>
      </c>
      <c r="H30" s="74"/>
      <c r="I30" s="75"/>
      <c r="J30" s="29"/>
      <c r="K30" s="29"/>
      <c r="L30" s="29">
        <v>16</v>
      </c>
      <c r="M30" s="29">
        <v>16</v>
      </c>
      <c r="N30" s="17"/>
      <c r="O30" s="29">
        <v>9.95</v>
      </c>
      <c r="P30" s="29">
        <v>17.86</v>
      </c>
      <c r="Q30" s="29">
        <v>17.86</v>
      </c>
      <c r="R30" s="217"/>
      <c r="S30" s="217"/>
      <c r="T30" s="217"/>
      <c r="U30" s="193"/>
    </row>
    <row r="31" customFormat="1" ht="27" customHeight="1" spans="1:21">
      <c r="A31" s="88" t="s">
        <v>169</v>
      </c>
      <c r="B31" s="88" t="s">
        <v>123</v>
      </c>
      <c r="C31" s="88" t="s">
        <v>165</v>
      </c>
      <c r="D31" s="89" t="s">
        <v>173</v>
      </c>
      <c r="E31" s="17">
        <f t="shared" ref="E31:E36" si="6">F31+J31+K31+L31+O31+P31</f>
        <v>85</v>
      </c>
      <c r="F31" s="29">
        <v>41.19</v>
      </c>
      <c r="G31" s="29">
        <v>41.19</v>
      </c>
      <c r="H31" s="74"/>
      <c r="I31" s="75"/>
      <c r="J31" s="29"/>
      <c r="K31" s="29"/>
      <c r="L31" s="29">
        <v>16</v>
      </c>
      <c r="M31" s="29">
        <v>16</v>
      </c>
      <c r="N31" s="17"/>
      <c r="O31" s="29">
        <v>9.95</v>
      </c>
      <c r="P31" s="29">
        <v>17.86</v>
      </c>
      <c r="Q31" s="29">
        <v>17.86</v>
      </c>
      <c r="R31" s="217"/>
      <c r="S31" s="217"/>
      <c r="T31" s="217"/>
      <c r="U31" s="193"/>
    </row>
    <row r="32" customFormat="1" ht="27" customHeight="1" spans="1:21">
      <c r="A32" s="88" t="s">
        <v>163</v>
      </c>
      <c r="B32" s="88" t="s">
        <v>145</v>
      </c>
      <c r="C32" s="88"/>
      <c r="D32" s="89" t="s">
        <v>174</v>
      </c>
      <c r="E32" s="29">
        <v>558.89</v>
      </c>
      <c r="F32" s="29">
        <v>335.02</v>
      </c>
      <c r="G32" s="29">
        <v>335.02</v>
      </c>
      <c r="H32" s="74"/>
      <c r="I32" s="75"/>
      <c r="J32" s="29"/>
      <c r="K32" s="29"/>
      <c r="L32" s="29">
        <v>208.97</v>
      </c>
      <c r="M32" s="29">
        <v>208.97</v>
      </c>
      <c r="N32" s="17"/>
      <c r="O32" s="29">
        <v>14.9</v>
      </c>
      <c r="P32" s="29"/>
      <c r="Q32" s="29"/>
      <c r="R32" s="217"/>
      <c r="S32" s="217"/>
      <c r="T32" s="217"/>
      <c r="U32" s="193"/>
    </row>
    <row r="33" customFormat="1" ht="27" customHeight="1" spans="1:21">
      <c r="A33" s="88" t="s">
        <v>169</v>
      </c>
      <c r="B33" s="88" t="s">
        <v>148</v>
      </c>
      <c r="C33" s="88" t="s">
        <v>137</v>
      </c>
      <c r="D33" s="89" t="s">
        <v>175</v>
      </c>
      <c r="E33" s="17">
        <f t="shared" ref="E33:E38" si="7">F33+J33+K33+L33+O33+P33</f>
        <v>558.89</v>
      </c>
      <c r="F33" s="29">
        <v>335.02</v>
      </c>
      <c r="G33" s="29">
        <v>335.02</v>
      </c>
      <c r="H33" s="215"/>
      <c r="I33" s="219"/>
      <c r="J33" s="29"/>
      <c r="K33" s="29"/>
      <c r="L33" s="29">
        <v>208.97</v>
      </c>
      <c r="M33" s="29">
        <v>208.97</v>
      </c>
      <c r="N33" s="17"/>
      <c r="O33" s="29">
        <v>14.9</v>
      </c>
      <c r="P33" s="29"/>
      <c r="Q33" s="29"/>
      <c r="R33" s="217"/>
      <c r="S33" s="217"/>
      <c r="T33" s="217"/>
      <c r="U33" s="193"/>
    </row>
    <row r="34" s="204" customFormat="1" ht="27" customHeight="1" spans="1:21">
      <c r="A34" s="88" t="s">
        <v>176</v>
      </c>
      <c r="B34" s="88"/>
      <c r="C34" s="88"/>
      <c r="D34" s="89" t="s">
        <v>177</v>
      </c>
      <c r="E34" s="29">
        <v>13.69</v>
      </c>
      <c r="F34" s="29">
        <v>13.69</v>
      </c>
      <c r="G34" s="29">
        <v>13.69</v>
      </c>
      <c r="H34" s="17"/>
      <c r="I34" s="17"/>
      <c r="J34" s="75"/>
      <c r="K34" s="29"/>
      <c r="L34" s="29"/>
      <c r="M34" s="29"/>
      <c r="N34" s="17"/>
      <c r="O34" s="29"/>
      <c r="P34" s="29"/>
      <c r="Q34" s="29"/>
      <c r="R34" s="217"/>
      <c r="S34" s="217"/>
      <c r="T34" s="217"/>
      <c r="U34" s="193"/>
    </row>
    <row r="35" s="204" customFormat="1" ht="27" customHeight="1" spans="1:21">
      <c r="A35" s="88" t="s">
        <v>178</v>
      </c>
      <c r="B35" s="88" t="s">
        <v>167</v>
      </c>
      <c r="C35" s="88"/>
      <c r="D35" s="89" t="s">
        <v>179</v>
      </c>
      <c r="E35" s="29">
        <v>13.69</v>
      </c>
      <c r="F35" s="29">
        <v>13.69</v>
      </c>
      <c r="G35" s="29">
        <v>13.69</v>
      </c>
      <c r="H35" s="17"/>
      <c r="I35" s="17"/>
      <c r="J35" s="75"/>
      <c r="K35" s="29"/>
      <c r="L35" s="29"/>
      <c r="M35" s="29"/>
      <c r="N35" s="17"/>
      <c r="O35" s="29"/>
      <c r="P35" s="29"/>
      <c r="Q35" s="29"/>
      <c r="R35" s="217"/>
      <c r="S35" s="217"/>
      <c r="T35" s="217"/>
      <c r="U35" s="193"/>
    </row>
    <row r="36" s="204" customFormat="1" ht="27" customHeight="1" spans="1:21">
      <c r="A36" s="88" t="s">
        <v>180</v>
      </c>
      <c r="B36" s="88" t="s">
        <v>170</v>
      </c>
      <c r="C36" s="88" t="s">
        <v>124</v>
      </c>
      <c r="D36" s="93" t="s">
        <v>181</v>
      </c>
      <c r="E36" s="17">
        <f t="shared" ref="E36:E39" si="8">F36+J36+K36+L36+O36+P36</f>
        <v>13.69</v>
      </c>
      <c r="F36" s="29">
        <v>13.69</v>
      </c>
      <c r="G36" s="29">
        <v>13.69</v>
      </c>
      <c r="H36" s="216"/>
      <c r="I36" s="220"/>
      <c r="J36" s="29"/>
      <c r="K36" s="29"/>
      <c r="L36" s="29"/>
      <c r="M36" s="29"/>
      <c r="N36" s="17"/>
      <c r="O36" s="29"/>
      <c r="P36" s="29"/>
      <c r="Q36" s="29"/>
      <c r="R36" s="217"/>
      <c r="S36" s="217"/>
      <c r="T36" s="217"/>
      <c r="U36" s="193"/>
    </row>
    <row r="37" s="204" customFormat="1" ht="27" customHeight="1" spans="1:21">
      <c r="A37" s="88" t="s">
        <v>182</v>
      </c>
      <c r="B37" s="88"/>
      <c r="C37" s="88"/>
      <c r="D37" s="89" t="s">
        <v>183</v>
      </c>
      <c r="E37" s="17">
        <f>F37+J37+K37+L37+O37+P37</f>
        <v>41.82</v>
      </c>
      <c r="F37" s="96">
        <v>24.05</v>
      </c>
      <c r="G37" s="96">
        <v>24.05</v>
      </c>
      <c r="H37" s="74"/>
      <c r="I37" s="75"/>
      <c r="J37" s="29"/>
      <c r="K37" s="29"/>
      <c r="L37" s="96">
        <v>9.51</v>
      </c>
      <c r="M37" s="96">
        <v>9.51</v>
      </c>
      <c r="N37" s="16"/>
      <c r="O37" s="29">
        <v>2.7</v>
      </c>
      <c r="P37" s="29">
        <v>5.56</v>
      </c>
      <c r="Q37" s="29">
        <v>5.56</v>
      </c>
      <c r="R37" s="217"/>
      <c r="S37" s="217"/>
      <c r="T37" s="217"/>
      <c r="U37" s="193"/>
    </row>
    <row r="38" s="204" customFormat="1" ht="27" customHeight="1" spans="1:21">
      <c r="A38" s="88" t="s">
        <v>184</v>
      </c>
      <c r="B38" s="90" t="s">
        <v>124</v>
      </c>
      <c r="C38" s="90"/>
      <c r="D38" s="91" t="s">
        <v>185</v>
      </c>
      <c r="E38" s="17">
        <f>F38+J38+K38+L38+O38+P38</f>
        <v>41.82</v>
      </c>
      <c r="F38" s="96">
        <v>24.05</v>
      </c>
      <c r="G38" s="96">
        <v>24.05</v>
      </c>
      <c r="H38" s="215"/>
      <c r="I38" s="219"/>
      <c r="J38" s="96"/>
      <c r="K38" s="96"/>
      <c r="L38" s="96">
        <v>9.51</v>
      </c>
      <c r="M38" s="96">
        <v>9.51</v>
      </c>
      <c r="N38" s="16"/>
      <c r="O38" s="29">
        <v>2.7</v>
      </c>
      <c r="P38" s="29">
        <v>5.56</v>
      </c>
      <c r="Q38" s="29">
        <v>5.56</v>
      </c>
      <c r="R38" s="222"/>
      <c r="S38" s="222"/>
      <c r="T38" s="222"/>
      <c r="U38" s="193"/>
    </row>
    <row r="39" s="204" customFormat="1" ht="27" customHeight="1" spans="1:21">
      <c r="A39" s="88" t="s">
        <v>186</v>
      </c>
      <c r="B39" s="90" t="s">
        <v>131</v>
      </c>
      <c r="C39" s="90" t="s">
        <v>187</v>
      </c>
      <c r="D39" s="91" t="s">
        <v>166</v>
      </c>
      <c r="E39" s="17">
        <f>F39+J39+K39+L39+O39+P39</f>
        <v>41.82</v>
      </c>
      <c r="F39" s="96">
        <v>24.05</v>
      </c>
      <c r="G39" s="96">
        <v>24.05</v>
      </c>
      <c r="H39" s="215"/>
      <c r="I39" s="219"/>
      <c r="J39" s="96"/>
      <c r="K39" s="96"/>
      <c r="L39" s="96">
        <v>9.51</v>
      </c>
      <c r="M39" s="96">
        <v>9.51</v>
      </c>
      <c r="N39" s="16"/>
      <c r="O39" s="29">
        <v>2.7</v>
      </c>
      <c r="P39" s="29">
        <v>5.56</v>
      </c>
      <c r="Q39" s="29">
        <v>5.56</v>
      </c>
      <c r="R39" s="222"/>
      <c r="S39" s="222"/>
      <c r="T39" s="222"/>
      <c r="U39" s="193"/>
    </row>
    <row r="40" s="204" customFormat="1" ht="27" customHeight="1" spans="1:21">
      <c r="A40" s="90" t="s">
        <v>188</v>
      </c>
      <c r="B40" s="90"/>
      <c r="C40" s="90"/>
      <c r="D40" s="91" t="s">
        <v>189</v>
      </c>
      <c r="E40" s="96"/>
      <c r="F40" s="96"/>
      <c r="G40" s="96"/>
      <c r="H40" s="215"/>
      <c r="I40" s="219"/>
      <c r="J40" s="96"/>
      <c r="K40" s="96"/>
      <c r="L40" s="96"/>
      <c r="M40" s="96"/>
      <c r="N40" s="16"/>
      <c r="O40" s="29"/>
      <c r="P40" s="29"/>
      <c r="Q40" s="29"/>
      <c r="R40" s="222"/>
      <c r="S40" s="222"/>
      <c r="T40" s="222"/>
      <c r="U40" s="193"/>
    </row>
    <row r="41" s="204" customFormat="1" ht="27" customHeight="1" spans="1:21">
      <c r="A41" s="90" t="s">
        <v>190</v>
      </c>
      <c r="B41" s="90" t="s">
        <v>120</v>
      </c>
      <c r="C41" s="90"/>
      <c r="D41" s="91" t="s">
        <v>191</v>
      </c>
      <c r="E41" s="96">
        <v>35.4</v>
      </c>
      <c r="F41" s="96"/>
      <c r="G41" s="96"/>
      <c r="H41" s="215"/>
      <c r="I41" s="219"/>
      <c r="J41" s="96"/>
      <c r="K41" s="96"/>
      <c r="L41" s="96">
        <v>35.4</v>
      </c>
      <c r="M41" s="96">
        <v>35.4</v>
      </c>
      <c r="N41" s="16"/>
      <c r="O41" s="29"/>
      <c r="P41" s="29"/>
      <c r="Q41" s="29"/>
      <c r="R41" s="222"/>
      <c r="S41" s="222"/>
      <c r="T41" s="222"/>
      <c r="U41" s="193"/>
    </row>
    <row r="42" s="204" customFormat="1" ht="27" customHeight="1" spans="1:21">
      <c r="A42" s="90" t="s">
        <v>192</v>
      </c>
      <c r="B42" s="90" t="s">
        <v>123</v>
      </c>
      <c r="C42" s="90" t="s">
        <v>165</v>
      </c>
      <c r="D42" s="91" t="s">
        <v>193</v>
      </c>
      <c r="E42" s="17">
        <f>F42+J42+K42+L42+O42+P42</f>
        <v>35.4</v>
      </c>
      <c r="F42" s="96"/>
      <c r="G42" s="96"/>
      <c r="H42" s="215"/>
      <c r="I42" s="219"/>
      <c r="J42" s="96"/>
      <c r="K42" s="96"/>
      <c r="L42" s="96">
        <v>35.4</v>
      </c>
      <c r="M42" s="96">
        <v>35.4</v>
      </c>
      <c r="N42" s="16"/>
      <c r="O42" s="29"/>
      <c r="P42" s="29"/>
      <c r="Q42" s="29"/>
      <c r="R42" s="222"/>
      <c r="S42" s="222"/>
      <c r="T42" s="222"/>
      <c r="U42" s="193"/>
    </row>
    <row r="43" s="204" customFormat="1" ht="27" customHeight="1" spans="1:21">
      <c r="A43" s="90"/>
      <c r="B43" s="90"/>
      <c r="C43" s="90"/>
      <c r="D43" s="91"/>
      <c r="E43" s="96"/>
      <c r="F43" s="96"/>
      <c r="G43" s="96"/>
      <c r="H43" s="215"/>
      <c r="I43" s="219"/>
      <c r="J43" s="96"/>
      <c r="K43" s="96"/>
      <c r="L43" s="96"/>
      <c r="M43" s="96"/>
      <c r="N43" s="16"/>
      <c r="O43" s="29"/>
      <c r="P43" s="29"/>
      <c r="Q43" s="29"/>
      <c r="R43" s="222"/>
      <c r="S43" s="222"/>
      <c r="T43" s="222"/>
      <c r="U43" s="193"/>
    </row>
    <row r="44" s="204" customFormat="1" ht="27" customHeight="1" spans="1:21">
      <c r="A44" s="92"/>
      <c r="B44" s="92"/>
      <c r="C44" s="92"/>
      <c r="D44" s="93"/>
      <c r="E44" s="17"/>
      <c r="F44" s="217"/>
      <c r="G44" s="217"/>
      <c r="H44" s="217"/>
      <c r="I44" s="217"/>
      <c r="J44" s="217"/>
      <c r="K44" s="217"/>
      <c r="L44" s="221"/>
      <c r="M44" s="221"/>
      <c r="N44" s="217"/>
      <c r="O44" s="29"/>
      <c r="P44" s="29"/>
      <c r="Q44" s="29"/>
      <c r="R44" s="217"/>
      <c r="S44" s="217"/>
      <c r="T44" s="217"/>
      <c r="U44" s="193"/>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527777777778" right="0.196527777777778" top="0.21875" bottom="0.159027777777778" header="0" footer="0"/>
  <pageSetup paperSize="9" scale="66"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5"/>
  <sheetViews>
    <sheetView showGridLines="0" showZeros="0" workbookViewId="0">
      <selection activeCell="H10" sqref="H10"/>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6" width="10.6666666666667" customWidth="1"/>
    <col min="7" max="7" width="12" customWidth="1"/>
    <col min="8" max="9" width="13.1666666666667" customWidth="1"/>
    <col min="10" max="10" width="29.3333333333333" customWidth="1"/>
    <col min="11" max="11" width="15" customWidth="1"/>
    <col min="12" max="13" width="29.8333333333333" customWidth="1"/>
  </cols>
  <sheetData>
    <row r="1" customHeight="1" spans="1:13">
      <c r="A1" s="2" t="s">
        <v>368</v>
      </c>
      <c r="M1" s="22"/>
    </row>
    <row r="2" customHeight="1" spans="1:13">
      <c r="A2" s="3" t="s">
        <v>369</v>
      </c>
      <c r="B2" s="3"/>
      <c r="C2" s="3"/>
      <c r="D2" s="3"/>
      <c r="E2" s="3"/>
      <c r="F2" s="3"/>
      <c r="G2" s="3"/>
      <c r="H2" s="3"/>
      <c r="I2" s="3"/>
      <c r="J2" s="3"/>
      <c r="K2" s="3"/>
      <c r="L2" s="3"/>
      <c r="M2" s="3"/>
    </row>
    <row r="3" customHeight="1" spans="1:13">
      <c r="A3" s="4" t="s">
        <v>2</v>
      </c>
      <c r="B3" s="4"/>
      <c r="C3" s="4"/>
      <c r="D3" s="4"/>
      <c r="E3" s="4"/>
      <c r="F3" s="4"/>
      <c r="G3" s="4"/>
      <c r="H3" s="4"/>
      <c r="I3" s="4"/>
      <c r="J3" s="4"/>
      <c r="K3" s="4"/>
      <c r="L3" s="4"/>
      <c r="M3" s="23" t="s">
        <v>85</v>
      </c>
    </row>
    <row r="4" customHeight="1" spans="1:14">
      <c r="A4" s="5" t="s">
        <v>370</v>
      </c>
      <c r="B4" s="6" t="s">
        <v>371</v>
      </c>
      <c r="C4" s="7"/>
      <c r="D4" s="7"/>
      <c r="E4" s="7"/>
      <c r="F4" s="7"/>
      <c r="G4" s="7"/>
      <c r="H4" s="8"/>
      <c r="I4" s="24"/>
      <c r="J4" s="25" t="s">
        <v>372</v>
      </c>
      <c r="K4" s="9" t="s">
        <v>373</v>
      </c>
      <c r="L4" s="9" t="s">
        <v>374</v>
      </c>
      <c r="M4" s="9"/>
      <c r="N4" s="26"/>
    </row>
    <row r="5" customHeight="1" spans="1:14">
      <c r="A5" s="9"/>
      <c r="B5" s="10" t="s">
        <v>348</v>
      </c>
      <c r="C5" s="9" t="s">
        <v>375</v>
      </c>
      <c r="D5" s="9"/>
      <c r="E5" s="9"/>
      <c r="F5" s="9"/>
      <c r="G5" s="9"/>
      <c r="H5" s="11" t="s">
        <v>376</v>
      </c>
      <c r="I5" s="27"/>
      <c r="J5" s="14"/>
      <c r="K5" s="9"/>
      <c r="L5" s="9" t="s">
        <v>377</v>
      </c>
      <c r="M5" s="9" t="s">
        <v>378</v>
      </c>
      <c r="N5" s="26"/>
    </row>
    <row r="6" ht="47.25" customHeight="1" spans="1:14">
      <c r="A6" s="9"/>
      <c r="B6" s="9"/>
      <c r="C6" s="12" t="s">
        <v>292</v>
      </c>
      <c r="D6" s="12" t="s">
        <v>91</v>
      </c>
      <c r="E6" s="13" t="s">
        <v>379</v>
      </c>
      <c r="F6" s="12" t="s">
        <v>380</v>
      </c>
      <c r="G6" s="12" t="s">
        <v>381</v>
      </c>
      <c r="H6" s="14" t="s">
        <v>197</v>
      </c>
      <c r="I6" s="14" t="s">
        <v>198</v>
      </c>
      <c r="J6" s="28"/>
      <c r="K6" s="9"/>
      <c r="L6" s="9"/>
      <c r="M6" s="9"/>
      <c r="N6" s="26"/>
    </row>
    <row r="7" s="1" customFormat="1" ht="23.1" customHeight="1" spans="1:14">
      <c r="A7" s="15" t="s">
        <v>106</v>
      </c>
      <c r="B7" s="16">
        <f>C7+D7+E7+F7+G7</f>
        <v>2076.43</v>
      </c>
      <c r="C7" s="16">
        <f t="shared" ref="C7:I7" si="0">C8</f>
        <v>2025.58</v>
      </c>
      <c r="D7" s="16">
        <f>D8</f>
        <v>0</v>
      </c>
      <c r="E7" s="16">
        <f>E8</f>
        <v>0</v>
      </c>
      <c r="F7" s="16">
        <f>F8</f>
        <v>0</v>
      </c>
      <c r="G7" s="16">
        <f>G8</f>
        <v>50.85</v>
      </c>
      <c r="H7" s="17">
        <f>H8</f>
        <v>1352.04</v>
      </c>
      <c r="I7" s="17">
        <f>I8</f>
        <v>724.39</v>
      </c>
      <c r="J7" s="29"/>
      <c r="K7" s="30"/>
      <c r="L7" s="31"/>
      <c r="M7" s="30"/>
      <c r="N7" s="32"/>
    </row>
    <row r="8" ht="150" customHeight="1" spans="1:14">
      <c r="A8" s="18" t="s">
        <v>108</v>
      </c>
      <c r="B8" s="17">
        <f>H7+I7</f>
        <v>2076.43</v>
      </c>
      <c r="C8" s="17">
        <v>2025.58</v>
      </c>
      <c r="D8" s="17"/>
      <c r="E8" s="19"/>
      <c r="F8" s="17"/>
      <c r="G8" s="17">
        <v>50.85</v>
      </c>
      <c r="H8" s="20">
        <v>1352.04</v>
      </c>
      <c r="I8" s="29">
        <v>724.39</v>
      </c>
      <c r="J8" s="33" t="s">
        <v>382</v>
      </c>
      <c r="K8" s="34">
        <v>1</v>
      </c>
      <c r="L8" s="30">
        <f>B7</f>
        <v>2076.43</v>
      </c>
      <c r="M8" s="35">
        <v>1</v>
      </c>
      <c r="N8" s="36"/>
    </row>
    <row r="9" ht="23.1" customHeight="1" spans="2:11">
      <c r="B9" s="21"/>
      <c r="C9" s="21"/>
      <c r="D9" s="21"/>
      <c r="E9" s="21"/>
      <c r="F9" s="21"/>
      <c r="G9" s="21"/>
      <c r="H9" s="21"/>
      <c r="I9" s="21"/>
      <c r="J9" s="21"/>
      <c r="K9" s="21"/>
    </row>
    <row r="10" ht="23.1" customHeight="1" spans="4:10">
      <c r="D10" s="21"/>
      <c r="E10" s="21"/>
      <c r="F10" s="21"/>
      <c r="G10" s="21"/>
      <c r="H10" s="21"/>
      <c r="J10" s="21"/>
    </row>
    <row r="11" ht="23.1" customHeight="1" spans="5:7">
      <c r="E11" s="21"/>
      <c r="F11" s="21"/>
      <c r="G11" s="21"/>
    </row>
    <row r="12" ht="23.1" customHeight="1"/>
    <row r="13" ht="23.1" customHeight="1" spans="9:9">
      <c r="I13" s="21"/>
    </row>
    <row r="14" ht="23.1" customHeight="1"/>
    <row r="15" ht="23.1" customHeight="1" spans="13:13">
      <c r="M15" s="21"/>
    </row>
  </sheetData>
  <mergeCells count="9">
    <mergeCell ref="L4:M4"/>
    <mergeCell ref="C5:G5"/>
    <mergeCell ref="H5:I5"/>
    <mergeCell ref="A4:A6"/>
    <mergeCell ref="B5:B6"/>
    <mergeCell ref="J4:J6"/>
    <mergeCell ref="K4:K6"/>
    <mergeCell ref="L5:L6"/>
    <mergeCell ref="M5:M6"/>
  </mergeCells>
  <printOptions horizontalCentered="1" verticalCentered="1"/>
  <pageMargins left="0.590277777777778" right="0.393055555555556" top="0.46875" bottom="0.393055555555556" header="0.511805555555556" footer="0.5118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44"/>
  <sheetViews>
    <sheetView showGridLines="0" showZeros="0" workbookViewId="0">
      <pane ySplit="6" topLeftCell="A7" activePane="bottomLeft" state="frozen"/>
      <selection/>
      <selection pane="bottomLeft" activeCell="H7" sqref="H7"/>
    </sheetView>
  </sheetViews>
  <sheetFormatPr defaultColWidth="9.16666666666667" defaultRowHeight="12.75" customHeight="1"/>
  <cols>
    <col min="1" max="1" width="11.3333333333333" style="1" customWidth="1"/>
    <col min="2" max="3" width="7.5" style="1" customWidth="1"/>
    <col min="4" max="4" width="29.1666666666667" style="1" customWidth="1"/>
    <col min="5" max="5" width="13" style="1" customWidth="1"/>
    <col min="6" max="6" width="11.8333333333333" style="1" customWidth="1"/>
    <col min="7" max="7" width="12.8333333333333" style="1" customWidth="1"/>
    <col min="8" max="8" width="11" style="1" customWidth="1"/>
    <col min="9" max="9" width="13.8333333333333" style="1" customWidth="1"/>
    <col min="10" max="10" width="11.8333333333333" style="1" customWidth="1"/>
    <col min="11" max="13" width="12.3333333333333" style="1" customWidth="1"/>
    <col min="14" max="14" width="10" style="1" customWidth="1"/>
    <col min="15" max="16" width="13.6666666666667" style="1" customWidth="1"/>
    <col min="17" max="17" width="11.5" style="1" customWidth="1"/>
    <col min="18" max="16384" width="9.16666666666667" style="1"/>
  </cols>
  <sheetData>
    <row r="1" ht="25.5" customHeight="1" spans="1:18">
      <c r="A1" s="205" t="s">
        <v>194</v>
      </c>
      <c r="B1" s="82"/>
      <c r="C1" s="82"/>
      <c r="D1" s="82"/>
      <c r="E1" s="82"/>
      <c r="F1" s="82"/>
      <c r="G1" s="82"/>
      <c r="H1" s="82"/>
      <c r="I1" s="82"/>
      <c r="J1" s="82"/>
      <c r="K1" s="82"/>
      <c r="L1" s="82"/>
      <c r="M1" s="82"/>
      <c r="N1" s="82"/>
      <c r="O1" s="82"/>
      <c r="P1" s="82"/>
      <c r="Q1" s="82"/>
      <c r="R1" s="57"/>
    </row>
    <row r="2" ht="25.5" customHeight="1" spans="1:18">
      <c r="A2" s="206" t="s">
        <v>195</v>
      </c>
      <c r="B2" s="206"/>
      <c r="C2" s="206"/>
      <c r="D2" s="206"/>
      <c r="E2" s="206"/>
      <c r="F2" s="206"/>
      <c r="G2" s="206"/>
      <c r="H2" s="206"/>
      <c r="I2" s="206"/>
      <c r="J2" s="206"/>
      <c r="K2" s="206"/>
      <c r="L2" s="206"/>
      <c r="M2" s="206"/>
      <c r="N2" s="206"/>
      <c r="O2" s="206"/>
      <c r="P2" s="206"/>
      <c r="Q2" s="206"/>
      <c r="R2" s="57"/>
    </row>
    <row r="3" ht="25.5" customHeight="1" spans="1:18">
      <c r="A3" s="116" t="s">
        <v>2</v>
      </c>
      <c r="B3" s="116"/>
      <c r="C3" s="116"/>
      <c r="D3" s="116"/>
      <c r="E3" s="116"/>
      <c r="F3" s="116"/>
      <c r="G3" s="116"/>
      <c r="H3" s="116"/>
      <c r="I3" s="82"/>
      <c r="J3" s="82"/>
      <c r="K3" s="82"/>
      <c r="L3" s="82"/>
      <c r="M3" s="82"/>
      <c r="N3" s="82"/>
      <c r="O3" s="82" t="s">
        <v>85</v>
      </c>
      <c r="P3" s="82"/>
      <c r="Q3" s="82"/>
      <c r="R3" s="57"/>
    </row>
    <row r="4" ht="25.5" customHeight="1" spans="1:18">
      <c r="A4" s="154" t="s">
        <v>196</v>
      </c>
      <c r="B4" s="154"/>
      <c r="C4" s="154"/>
      <c r="D4" s="154"/>
      <c r="E4" s="152" t="s">
        <v>197</v>
      </c>
      <c r="F4" s="207"/>
      <c r="G4" s="152"/>
      <c r="H4" s="148"/>
      <c r="I4" s="69" t="s">
        <v>198</v>
      </c>
      <c r="J4" s="69"/>
      <c r="K4" s="69"/>
      <c r="L4" s="69"/>
      <c r="M4" s="69"/>
      <c r="N4" s="69"/>
      <c r="O4" s="69"/>
      <c r="P4" s="69"/>
      <c r="Q4" s="104"/>
      <c r="R4" s="57"/>
    </row>
    <row r="5" ht="25.5" customHeight="1" spans="1:18">
      <c r="A5" s="69" t="s">
        <v>112</v>
      </c>
      <c r="B5" s="69"/>
      <c r="C5" s="69"/>
      <c r="D5" s="104" t="s">
        <v>113</v>
      </c>
      <c r="E5" s="104" t="s">
        <v>106</v>
      </c>
      <c r="F5" s="104" t="s">
        <v>199</v>
      </c>
      <c r="G5" s="104" t="s">
        <v>200</v>
      </c>
      <c r="H5" s="104" t="s">
        <v>201</v>
      </c>
      <c r="I5" s="104" t="s">
        <v>106</v>
      </c>
      <c r="J5" s="104" t="s">
        <v>202</v>
      </c>
      <c r="K5" s="105" t="s">
        <v>203</v>
      </c>
      <c r="L5" s="106" t="s">
        <v>204</v>
      </c>
      <c r="M5" s="107" t="s">
        <v>205</v>
      </c>
      <c r="N5" s="105" t="s">
        <v>206</v>
      </c>
      <c r="O5" s="104" t="s">
        <v>207</v>
      </c>
      <c r="P5" s="141" t="s">
        <v>208</v>
      </c>
      <c r="Q5" s="69" t="s">
        <v>209</v>
      </c>
      <c r="R5" s="57"/>
    </row>
    <row r="6" ht="49.5" customHeight="1" spans="1:18">
      <c r="A6" s="104" t="s">
        <v>114</v>
      </c>
      <c r="B6" s="104" t="s">
        <v>115</v>
      </c>
      <c r="C6" s="104" t="s">
        <v>116</v>
      </c>
      <c r="D6" s="108"/>
      <c r="E6" s="108"/>
      <c r="F6" s="108"/>
      <c r="G6" s="108"/>
      <c r="H6" s="108"/>
      <c r="I6" s="108"/>
      <c r="J6" s="108"/>
      <c r="K6" s="109"/>
      <c r="L6" s="110"/>
      <c r="M6" s="111"/>
      <c r="N6" s="109"/>
      <c r="O6" s="108"/>
      <c r="P6" s="208"/>
      <c r="Q6" s="69"/>
      <c r="R6" s="57"/>
    </row>
    <row r="7" ht="23.1" customHeight="1" spans="1:18">
      <c r="A7" s="92"/>
      <c r="B7" s="92"/>
      <c r="C7" s="92"/>
      <c r="D7" s="93" t="s">
        <v>106</v>
      </c>
      <c r="E7" s="30">
        <f t="shared" ref="E7:H7" si="0">E8+E11+E14+E17+E22+E25+E34+E37+E40</f>
        <v>1352.04</v>
      </c>
      <c r="F7" s="30">
        <f>F8+F11+F14+F17+F22+F25+F34+F37+F40</f>
        <v>598.16</v>
      </c>
      <c r="G7" s="30">
        <f>G8+G11+G14+G17+G22+G25+G34+G37+G40</f>
        <v>419.55</v>
      </c>
      <c r="H7" s="30">
        <f>H8+H11+H14+H17+H22+H25+H34+H37+H40</f>
        <v>334.33</v>
      </c>
      <c r="I7" s="30">
        <f t="shared" ref="I7:Q7" si="1">I8+I11+I14+I17+I22+I25+I34+I37+I40</f>
        <v>724.39</v>
      </c>
      <c r="J7" s="29">
        <f>J8+J11+J14+J17+J22+J25+J34+J37+J40</f>
        <v>3</v>
      </c>
      <c r="K7" s="29">
        <f>K8+K11+K14+K17+K22+K25+K34+K37+K40</f>
        <v>335.02</v>
      </c>
      <c r="L7" s="29">
        <f>L8+L11+L14+L17+L22+L25+L34+L37+L40</f>
        <v>26</v>
      </c>
      <c r="M7" s="29">
        <f>M8+M11+M14+M17+M22+M25+M34+M37+M40</f>
        <v>44.4</v>
      </c>
      <c r="N7" s="29">
        <f>N8+N11+N14+N17+N22+N25+N34+N37+N40</f>
        <v>0</v>
      </c>
      <c r="O7" s="29">
        <f>O8+O11+O14+O17+O22+O25+O34+O37+O40</f>
        <v>286.22</v>
      </c>
      <c r="P7" s="209">
        <f>P8+P11+P14+P17+P22+P25+P34+P37+P40</f>
        <v>0</v>
      </c>
      <c r="Q7" s="30">
        <f>Q8+Q11+Q14+Q17+Q22+Q25+Q34+Q37+Q40</f>
        <v>29.75</v>
      </c>
      <c r="R7" s="57"/>
    </row>
    <row r="8" ht="23.1" customHeight="1" spans="1:18">
      <c r="A8" s="88" t="s">
        <v>117</v>
      </c>
      <c r="B8" s="88"/>
      <c r="C8" s="88"/>
      <c r="D8" s="89" t="s">
        <v>118</v>
      </c>
      <c r="E8" s="29">
        <f t="shared" ref="E8:Q8" si="2">E9</f>
        <v>409.26</v>
      </c>
      <c r="F8" s="29">
        <f>F9</f>
        <v>164.52</v>
      </c>
      <c r="G8" s="29">
        <f>G9</f>
        <v>194.96</v>
      </c>
      <c r="H8" s="29">
        <f>H9</f>
        <v>49.78</v>
      </c>
      <c r="I8" s="29">
        <f>I9</f>
        <v>250.15</v>
      </c>
      <c r="J8" s="29">
        <f>J9</f>
        <v>3</v>
      </c>
      <c r="K8" s="29">
        <f>K9</f>
        <v>0</v>
      </c>
      <c r="L8" s="29">
        <f>L9</f>
        <v>26</v>
      </c>
      <c r="M8" s="29">
        <f>M9</f>
        <v>0</v>
      </c>
      <c r="N8" s="29">
        <f>N9</f>
        <v>0</v>
      </c>
      <c r="O8" s="29">
        <f>O9</f>
        <v>221.15</v>
      </c>
      <c r="P8" s="29">
        <f>P9</f>
        <v>0</v>
      </c>
      <c r="Q8" s="17">
        <f>Q9</f>
        <v>0</v>
      </c>
      <c r="R8" s="57"/>
    </row>
    <row r="9" ht="23.1" customHeight="1" spans="1:18">
      <c r="A9" s="88" t="s">
        <v>119</v>
      </c>
      <c r="B9" s="88" t="s">
        <v>120</v>
      </c>
      <c r="C9" s="88"/>
      <c r="D9" s="89" t="s">
        <v>121</v>
      </c>
      <c r="E9" s="29">
        <f t="shared" ref="E9:Q9" si="3">E10</f>
        <v>409.26</v>
      </c>
      <c r="F9" s="29">
        <f>F10</f>
        <v>164.52</v>
      </c>
      <c r="G9" s="29">
        <f>G10</f>
        <v>194.96</v>
      </c>
      <c r="H9" s="29">
        <f>H10</f>
        <v>49.78</v>
      </c>
      <c r="I9" s="29">
        <f>I10</f>
        <v>250.15</v>
      </c>
      <c r="J9" s="29">
        <f>J10</f>
        <v>3</v>
      </c>
      <c r="K9" s="29">
        <f>K10</f>
        <v>0</v>
      </c>
      <c r="L9" s="29">
        <f>L10</f>
        <v>26</v>
      </c>
      <c r="M9" s="29">
        <f>M10</f>
        <v>0</v>
      </c>
      <c r="N9" s="29">
        <f>N10</f>
        <v>0</v>
      </c>
      <c r="O9" s="29">
        <f>O10</f>
        <v>221.15</v>
      </c>
      <c r="P9" s="29">
        <f>P10</f>
        <v>0</v>
      </c>
      <c r="Q9" s="17">
        <f>Q10</f>
        <v>0</v>
      </c>
      <c r="R9" s="57"/>
    </row>
    <row r="10" ht="23.1" customHeight="1" spans="1:18">
      <c r="A10" s="88" t="s">
        <v>122</v>
      </c>
      <c r="B10" s="88" t="s">
        <v>123</v>
      </c>
      <c r="C10" s="88" t="s">
        <v>124</v>
      </c>
      <c r="D10" s="89" t="s">
        <v>125</v>
      </c>
      <c r="E10" s="29">
        <f>F10+G10+H10</f>
        <v>409.26</v>
      </c>
      <c r="F10" s="29">
        <v>164.52</v>
      </c>
      <c r="G10" s="29">
        <v>194.96</v>
      </c>
      <c r="H10" s="29">
        <v>49.78</v>
      </c>
      <c r="I10" s="17">
        <f>J10+K10+L10+M10+N10+O10+P10+Q10</f>
        <v>250.15</v>
      </c>
      <c r="J10" s="17">
        <v>3</v>
      </c>
      <c r="K10" s="17"/>
      <c r="L10" s="17">
        <v>26</v>
      </c>
      <c r="M10" s="17"/>
      <c r="N10" s="17"/>
      <c r="O10" s="17">
        <v>221.15</v>
      </c>
      <c r="P10" s="29"/>
      <c r="Q10" s="17"/>
      <c r="R10" s="57"/>
    </row>
    <row r="11" ht="23.1" customHeight="1" spans="1:18">
      <c r="A11" s="88" t="s">
        <v>126</v>
      </c>
      <c r="B11" s="88"/>
      <c r="C11" s="88"/>
      <c r="D11" s="89" t="s">
        <v>127</v>
      </c>
      <c r="E11" s="29">
        <f t="shared" ref="E11:Q11" si="4">E12</f>
        <v>61</v>
      </c>
      <c r="F11" s="29">
        <f>F12</f>
        <v>31.51</v>
      </c>
      <c r="G11" s="29">
        <f>G12</f>
        <v>18.3</v>
      </c>
      <c r="H11" s="29">
        <f>H12</f>
        <v>11.19</v>
      </c>
      <c r="I11" s="29">
        <f>I12</f>
        <v>1</v>
      </c>
      <c r="J11" s="29">
        <f>J12</f>
        <v>0</v>
      </c>
      <c r="K11" s="29">
        <f>K12</f>
        <v>0</v>
      </c>
      <c r="L11" s="29">
        <f>L12</f>
        <v>0</v>
      </c>
      <c r="M11" s="29">
        <f>M12</f>
        <v>0</v>
      </c>
      <c r="N11" s="29">
        <f>N12</f>
        <v>0</v>
      </c>
      <c r="O11" s="29">
        <f>O12</f>
        <v>1</v>
      </c>
      <c r="P11" s="29">
        <f>P12</f>
        <v>0</v>
      </c>
      <c r="Q11" s="17">
        <f>Q12</f>
        <v>0</v>
      </c>
      <c r="R11" s="57"/>
    </row>
    <row r="12" ht="23.1" customHeight="1" spans="1:18">
      <c r="A12" s="88" t="s">
        <v>128</v>
      </c>
      <c r="B12" s="88" t="s">
        <v>124</v>
      </c>
      <c r="C12" s="88"/>
      <c r="D12" s="89" t="s">
        <v>129</v>
      </c>
      <c r="E12" s="29">
        <f t="shared" ref="E12:Q12" si="5">E13</f>
        <v>61</v>
      </c>
      <c r="F12" s="29">
        <f>F13</f>
        <v>31.51</v>
      </c>
      <c r="G12" s="29">
        <f>G13</f>
        <v>18.3</v>
      </c>
      <c r="H12" s="29">
        <f>H13</f>
        <v>11.19</v>
      </c>
      <c r="I12" s="29">
        <f>I13</f>
        <v>1</v>
      </c>
      <c r="J12" s="29">
        <f>J13</f>
        <v>0</v>
      </c>
      <c r="K12" s="29">
        <f>K13</f>
        <v>0</v>
      </c>
      <c r="L12" s="29">
        <f>L13</f>
        <v>0</v>
      </c>
      <c r="M12" s="29">
        <f>M13</f>
        <v>0</v>
      </c>
      <c r="N12" s="29">
        <f>N13</f>
        <v>0</v>
      </c>
      <c r="O12" s="29">
        <f>O13</f>
        <v>1</v>
      </c>
      <c r="P12" s="29">
        <f>P13</f>
        <v>0</v>
      </c>
      <c r="Q12" s="17">
        <f>Q13</f>
        <v>0</v>
      </c>
      <c r="R12" s="57"/>
    </row>
    <row r="13" ht="23.1" customHeight="1" spans="1:18">
      <c r="A13" s="88" t="s">
        <v>130</v>
      </c>
      <c r="B13" s="88" t="s">
        <v>131</v>
      </c>
      <c r="C13" s="88" t="s">
        <v>132</v>
      </c>
      <c r="D13" s="89" t="s">
        <v>133</v>
      </c>
      <c r="E13" s="29">
        <f>F13+G13+H13</f>
        <v>61</v>
      </c>
      <c r="F13" s="29">
        <v>31.51</v>
      </c>
      <c r="G13" s="29">
        <v>18.3</v>
      </c>
      <c r="H13" s="29">
        <v>11.19</v>
      </c>
      <c r="I13" s="17">
        <f>J13+K13+L13+M13+N13+O13+P13+Q13</f>
        <v>1</v>
      </c>
      <c r="J13" s="17"/>
      <c r="K13" s="17"/>
      <c r="L13" s="17"/>
      <c r="M13" s="17"/>
      <c r="N13" s="17"/>
      <c r="O13" s="17">
        <v>1</v>
      </c>
      <c r="P13" s="29"/>
      <c r="Q13" s="17"/>
      <c r="R13" s="57"/>
    </row>
    <row r="14" ht="23.1" customHeight="1" spans="1:18">
      <c r="A14" s="88" t="s">
        <v>134</v>
      </c>
      <c r="B14" s="88"/>
      <c r="C14" s="88"/>
      <c r="D14" s="89" t="s">
        <v>135</v>
      </c>
      <c r="E14" s="29">
        <f t="shared" ref="E14:Q14" si="6">E15</f>
        <v>23.92</v>
      </c>
      <c r="F14" s="29">
        <f>F15</f>
        <v>23.92</v>
      </c>
      <c r="G14" s="29">
        <f>G15</f>
        <v>0</v>
      </c>
      <c r="H14" s="29">
        <f>H15</f>
        <v>0</v>
      </c>
      <c r="I14" s="29">
        <f>I15</f>
        <v>0</v>
      </c>
      <c r="J14" s="29">
        <f>J15</f>
        <v>0</v>
      </c>
      <c r="K14" s="29">
        <f>K15</f>
        <v>0</v>
      </c>
      <c r="L14" s="29">
        <f>L15</f>
        <v>0</v>
      </c>
      <c r="M14" s="29">
        <f>M15</f>
        <v>0</v>
      </c>
      <c r="N14" s="29">
        <f>N15</f>
        <v>0</v>
      </c>
      <c r="O14" s="29">
        <f>O15</f>
        <v>0</v>
      </c>
      <c r="P14" s="29">
        <f>P15</f>
        <v>0</v>
      </c>
      <c r="Q14" s="17">
        <f>Q15</f>
        <v>0</v>
      </c>
      <c r="R14" s="57"/>
    </row>
    <row r="15" ht="23.1" customHeight="1" spans="1:18">
      <c r="A15" s="88" t="s">
        <v>136</v>
      </c>
      <c r="B15" s="88" t="s">
        <v>137</v>
      </c>
      <c r="C15" s="88"/>
      <c r="D15" s="89" t="s">
        <v>138</v>
      </c>
      <c r="E15" s="29">
        <f t="shared" ref="E15:Q15" si="7">E16</f>
        <v>23.92</v>
      </c>
      <c r="F15" s="29">
        <f>F16</f>
        <v>23.92</v>
      </c>
      <c r="G15" s="29">
        <f>G16</f>
        <v>0</v>
      </c>
      <c r="H15" s="29">
        <f>H16</f>
        <v>0</v>
      </c>
      <c r="I15" s="29">
        <f>I16</f>
        <v>0</v>
      </c>
      <c r="J15" s="29">
        <f>J16</f>
        <v>0</v>
      </c>
      <c r="K15" s="29">
        <f>K16</f>
        <v>0</v>
      </c>
      <c r="L15" s="29">
        <f>L16</f>
        <v>0</v>
      </c>
      <c r="M15" s="29">
        <f>M16</f>
        <v>0</v>
      </c>
      <c r="N15" s="29">
        <f>N16</f>
        <v>0</v>
      </c>
      <c r="O15" s="29">
        <f>O16</f>
        <v>0</v>
      </c>
      <c r="P15" s="29">
        <f>P16</f>
        <v>0</v>
      </c>
      <c r="Q15" s="17">
        <f>Q16</f>
        <v>0</v>
      </c>
      <c r="R15" s="57"/>
    </row>
    <row r="16" ht="23.1" customHeight="1" spans="1:18">
      <c r="A16" s="88" t="s">
        <v>139</v>
      </c>
      <c r="B16" s="88" t="s">
        <v>140</v>
      </c>
      <c r="C16" s="88" t="s">
        <v>137</v>
      </c>
      <c r="D16" s="89" t="s">
        <v>141</v>
      </c>
      <c r="E16" s="29">
        <f t="shared" ref="E16:E21" si="8">F16+G16+H16</f>
        <v>23.92</v>
      </c>
      <c r="F16" s="29">
        <v>23.92</v>
      </c>
      <c r="G16" s="29"/>
      <c r="H16" s="29"/>
      <c r="I16" s="17">
        <f t="shared" ref="I16:I21" si="9">J16+K16+L16+M16+N16+O16+P16+Q16</f>
        <v>0</v>
      </c>
      <c r="J16" s="17"/>
      <c r="K16" s="17"/>
      <c r="L16" s="17"/>
      <c r="M16" s="17"/>
      <c r="N16" s="17"/>
      <c r="O16" s="17"/>
      <c r="P16" s="29"/>
      <c r="Q16" s="17"/>
      <c r="R16" s="57"/>
    </row>
    <row r="17" ht="23.1" customHeight="1" spans="1:18">
      <c r="A17" s="88" t="s">
        <v>142</v>
      </c>
      <c r="B17" s="88"/>
      <c r="C17" s="88"/>
      <c r="D17" s="89" t="s">
        <v>143</v>
      </c>
      <c r="E17" s="29">
        <f t="shared" ref="E17:Q17" si="10">E18+E20</f>
        <v>98.76</v>
      </c>
      <c r="F17" s="29">
        <f>F18+F20</f>
        <v>82.29</v>
      </c>
      <c r="G17" s="29">
        <f>G18+G20</f>
        <v>16.11</v>
      </c>
      <c r="H17" s="29">
        <f>H18+H20</f>
        <v>0.36</v>
      </c>
      <c r="I17" s="29">
        <f>I18+I20</f>
        <v>34.75</v>
      </c>
      <c r="J17" s="29">
        <f>J18+J20</f>
        <v>0</v>
      </c>
      <c r="K17" s="29">
        <f>K18+K20</f>
        <v>0</v>
      </c>
      <c r="L17" s="29">
        <f>L18+L20</f>
        <v>0</v>
      </c>
      <c r="M17" s="29">
        <f>M18+M20</f>
        <v>4</v>
      </c>
      <c r="N17" s="29">
        <f>N18+N20</f>
        <v>0</v>
      </c>
      <c r="O17" s="29">
        <f>O18+O20</f>
        <v>1</v>
      </c>
      <c r="P17" s="29">
        <f>P18+P20</f>
        <v>0</v>
      </c>
      <c r="Q17" s="17">
        <f>Q18+Q20</f>
        <v>29.75</v>
      </c>
      <c r="R17" s="57"/>
    </row>
    <row r="18" s="204" customFormat="1" ht="23.1" customHeight="1" spans="1:18">
      <c r="A18" s="88" t="s">
        <v>144</v>
      </c>
      <c r="B18" s="88" t="s">
        <v>145</v>
      </c>
      <c r="C18" s="88"/>
      <c r="D18" s="89" t="s">
        <v>146</v>
      </c>
      <c r="E18" s="29">
        <f t="shared" ref="E18:Q18" si="11">E19</f>
        <v>88.52</v>
      </c>
      <c r="F18" s="29">
        <f>F19</f>
        <v>72.05</v>
      </c>
      <c r="G18" s="29">
        <f>G19</f>
        <v>16.11</v>
      </c>
      <c r="H18" s="29">
        <f>H19</f>
        <v>0.36</v>
      </c>
      <c r="I18" s="29">
        <f>I19</f>
        <v>34.75</v>
      </c>
      <c r="J18" s="29">
        <f>J19</f>
        <v>0</v>
      </c>
      <c r="K18" s="29">
        <f>K19</f>
        <v>0</v>
      </c>
      <c r="L18" s="29">
        <f>L19</f>
        <v>0</v>
      </c>
      <c r="M18" s="29">
        <f>M19</f>
        <v>4</v>
      </c>
      <c r="N18" s="29">
        <f>N19</f>
        <v>0</v>
      </c>
      <c r="O18" s="29">
        <f>O19</f>
        <v>1</v>
      </c>
      <c r="P18" s="29">
        <f>P19</f>
        <v>0</v>
      </c>
      <c r="Q18" s="17">
        <f>Q19</f>
        <v>29.75</v>
      </c>
      <c r="R18" s="210"/>
    </row>
    <row r="19" s="204" customFormat="1" ht="23.1" customHeight="1" spans="1:18">
      <c r="A19" s="88" t="s">
        <v>147</v>
      </c>
      <c r="B19" s="88" t="s">
        <v>148</v>
      </c>
      <c r="C19" s="88" t="s">
        <v>149</v>
      </c>
      <c r="D19" s="89" t="s">
        <v>150</v>
      </c>
      <c r="E19" s="29">
        <f>F19+G19+H19</f>
        <v>88.52</v>
      </c>
      <c r="F19" s="29">
        <v>72.05</v>
      </c>
      <c r="G19" s="29">
        <v>16.11</v>
      </c>
      <c r="H19" s="29">
        <v>0.36</v>
      </c>
      <c r="I19" s="17">
        <f>J19+K19+L19+M19+N19+O19+P19+Q19</f>
        <v>34.75</v>
      </c>
      <c r="J19" s="17"/>
      <c r="K19" s="17"/>
      <c r="L19" s="17"/>
      <c r="M19" s="17">
        <v>4</v>
      </c>
      <c r="N19" s="17"/>
      <c r="O19" s="17">
        <v>1</v>
      </c>
      <c r="P19" s="29"/>
      <c r="Q19" s="17">
        <v>29.75</v>
      </c>
      <c r="R19" s="210"/>
    </row>
    <row r="20" s="204" customFormat="1" ht="23.1" customHeight="1" spans="1:18">
      <c r="A20" s="88" t="s">
        <v>144</v>
      </c>
      <c r="B20" s="88" t="s">
        <v>151</v>
      </c>
      <c r="C20" s="88"/>
      <c r="D20" s="89" t="s">
        <v>152</v>
      </c>
      <c r="E20" s="29">
        <f t="shared" ref="E20:Q20" si="12">E21</f>
        <v>10.24</v>
      </c>
      <c r="F20" s="29">
        <f>F21</f>
        <v>10.24</v>
      </c>
      <c r="G20" s="29">
        <f>G21</f>
        <v>0</v>
      </c>
      <c r="H20" s="29">
        <f>H21</f>
        <v>0</v>
      </c>
      <c r="I20" s="29">
        <f>I21</f>
        <v>0</v>
      </c>
      <c r="J20" s="29">
        <f>J21</f>
        <v>0</v>
      </c>
      <c r="K20" s="29">
        <f>K21</f>
        <v>0</v>
      </c>
      <c r="L20" s="29">
        <f>L21</f>
        <v>0</v>
      </c>
      <c r="M20" s="29">
        <f>M21</f>
        <v>0</v>
      </c>
      <c r="N20" s="29">
        <f>N21</f>
        <v>0</v>
      </c>
      <c r="O20" s="29">
        <f>O21</f>
        <v>0</v>
      </c>
      <c r="P20" s="29">
        <f>P21</f>
        <v>0</v>
      </c>
      <c r="Q20" s="17">
        <f>Q21</f>
        <v>0</v>
      </c>
      <c r="R20" s="210"/>
    </row>
    <row r="21" s="204" customFormat="1" ht="23.1" customHeight="1" spans="1:18">
      <c r="A21" s="88" t="s">
        <v>147</v>
      </c>
      <c r="B21" s="88" t="s">
        <v>153</v>
      </c>
      <c r="C21" s="88" t="s">
        <v>124</v>
      </c>
      <c r="D21" s="89" t="s">
        <v>154</v>
      </c>
      <c r="E21" s="29">
        <f>F21+G21+H21</f>
        <v>10.24</v>
      </c>
      <c r="F21" s="29">
        <v>10.24</v>
      </c>
      <c r="G21" s="29"/>
      <c r="H21" s="29"/>
      <c r="I21" s="17">
        <f>J21+K21+L21+M21+N21+O21+P21+Q21</f>
        <v>0</v>
      </c>
      <c r="J21" s="17"/>
      <c r="K21" s="17"/>
      <c r="L21" s="17"/>
      <c r="M21" s="17"/>
      <c r="N21" s="17"/>
      <c r="O21" s="17"/>
      <c r="P21" s="29"/>
      <c r="Q21" s="17"/>
      <c r="R21" s="210"/>
    </row>
    <row r="22" s="204" customFormat="1" ht="23.1" customHeight="1" spans="1:18">
      <c r="A22" s="88" t="s">
        <v>155</v>
      </c>
      <c r="B22" s="88"/>
      <c r="C22" s="88"/>
      <c r="D22" s="89" t="s">
        <v>156</v>
      </c>
      <c r="E22" s="29">
        <f t="shared" ref="E22:Q22" si="13">E23</f>
        <v>67.53</v>
      </c>
      <c r="F22" s="29">
        <f>F23</f>
        <v>16.39</v>
      </c>
      <c r="G22" s="29">
        <f>G23</f>
        <v>24.02</v>
      </c>
      <c r="H22" s="29">
        <f>H23</f>
        <v>27.12</v>
      </c>
      <c r="I22" s="29">
        <f>I23</f>
        <v>13.73</v>
      </c>
      <c r="J22" s="29">
        <f>J23</f>
        <v>0</v>
      </c>
      <c r="K22" s="29">
        <f>K23</f>
        <v>0</v>
      </c>
      <c r="L22" s="29">
        <f>L23</f>
        <v>0</v>
      </c>
      <c r="M22" s="29">
        <f>M23</f>
        <v>0</v>
      </c>
      <c r="N22" s="29">
        <f>N23</f>
        <v>0</v>
      </c>
      <c r="O22" s="29">
        <f>O23</f>
        <v>13.73</v>
      </c>
      <c r="P22" s="29">
        <f>P23</f>
        <v>0</v>
      </c>
      <c r="Q22" s="17">
        <f>Q23</f>
        <v>0</v>
      </c>
      <c r="R22" s="210"/>
    </row>
    <row r="23" s="204" customFormat="1" ht="23.1" customHeight="1" spans="1:17">
      <c r="A23" s="88" t="s">
        <v>157</v>
      </c>
      <c r="B23" s="88" t="s">
        <v>149</v>
      </c>
      <c r="C23" s="88"/>
      <c r="D23" s="89" t="s">
        <v>158</v>
      </c>
      <c r="E23" s="29">
        <f t="shared" ref="E23:Q23" si="14">E24</f>
        <v>67.53</v>
      </c>
      <c r="F23" s="29">
        <f>F24</f>
        <v>16.39</v>
      </c>
      <c r="G23" s="29">
        <f>G24</f>
        <v>24.02</v>
      </c>
      <c r="H23" s="29">
        <f>H24</f>
        <v>27.12</v>
      </c>
      <c r="I23" s="29">
        <f>I24</f>
        <v>13.73</v>
      </c>
      <c r="J23" s="29">
        <f>J24</f>
        <v>0</v>
      </c>
      <c r="K23" s="29">
        <f>K24</f>
        <v>0</v>
      </c>
      <c r="L23" s="29">
        <f>L24</f>
        <v>0</v>
      </c>
      <c r="M23" s="29">
        <f>M24</f>
        <v>0</v>
      </c>
      <c r="N23" s="29">
        <f>N24</f>
        <v>0</v>
      </c>
      <c r="O23" s="29">
        <f>O24</f>
        <v>13.73</v>
      </c>
      <c r="P23" s="29">
        <f>P24</f>
        <v>0</v>
      </c>
      <c r="Q23" s="17">
        <f>Q24</f>
        <v>0</v>
      </c>
    </row>
    <row r="24" s="204" customFormat="1" ht="23.1" customHeight="1" spans="1:17">
      <c r="A24" s="88" t="s">
        <v>159</v>
      </c>
      <c r="B24" s="88" t="s">
        <v>160</v>
      </c>
      <c r="C24" s="88" t="s">
        <v>124</v>
      </c>
      <c r="D24" s="89" t="s">
        <v>158</v>
      </c>
      <c r="E24" s="29">
        <f t="shared" ref="E24:E29" si="15">F24+G24+H24</f>
        <v>67.53</v>
      </c>
      <c r="F24" s="29">
        <v>16.39</v>
      </c>
      <c r="G24" s="29">
        <v>24.02</v>
      </c>
      <c r="H24" s="29">
        <v>27.12</v>
      </c>
      <c r="I24" s="17">
        <f t="shared" ref="I24:I29" si="16">J24+K24+L24+M24+N24+O24+P24+Q24</f>
        <v>13.73</v>
      </c>
      <c r="J24" s="17"/>
      <c r="K24" s="17"/>
      <c r="L24" s="17"/>
      <c r="M24" s="17"/>
      <c r="N24" s="17"/>
      <c r="O24" s="17">
        <v>13.73</v>
      </c>
      <c r="P24" s="29"/>
      <c r="Q24" s="17"/>
    </row>
    <row r="25" s="204" customFormat="1" ht="23.1" customHeight="1" spans="1:17">
      <c r="A25" s="88" t="s">
        <v>161</v>
      </c>
      <c r="B25" s="88"/>
      <c r="C25" s="88"/>
      <c r="D25" s="89" t="s">
        <v>162</v>
      </c>
      <c r="E25" s="29">
        <f t="shared" ref="E25:Q25" si="17">E26+E28+E30+E32</f>
        <v>638.56</v>
      </c>
      <c r="F25" s="29">
        <f>F26+F28+F30+F32</f>
        <v>242.19</v>
      </c>
      <c r="G25" s="29">
        <f>G26+G28+G30+G32</f>
        <v>150.49</v>
      </c>
      <c r="H25" s="29">
        <f>H26+H28+H30+H32</f>
        <v>245.88</v>
      </c>
      <c r="I25" s="29">
        <f>I26+I28+I30+I32</f>
        <v>386.86</v>
      </c>
      <c r="J25" s="29">
        <f>J26+J28+J30+J32</f>
        <v>0</v>
      </c>
      <c r="K25" s="29">
        <f>K26+K28+K30+K32</f>
        <v>335.02</v>
      </c>
      <c r="L25" s="29">
        <f>L26+L28+L30+L32</f>
        <v>0</v>
      </c>
      <c r="M25" s="29">
        <f>M26+M28+M30+M32</f>
        <v>5</v>
      </c>
      <c r="N25" s="29">
        <f>N26+N28+N30+N32</f>
        <v>0</v>
      </c>
      <c r="O25" s="29">
        <f>O26+O28+O30+O32</f>
        <v>46.84</v>
      </c>
      <c r="P25" s="29">
        <f>P26+P28+P30+P32</f>
        <v>0</v>
      </c>
      <c r="Q25" s="17">
        <f>Q26+Q28+Q30+Q32</f>
        <v>0</v>
      </c>
    </row>
    <row r="26" s="204" customFormat="1" ht="23.1" customHeight="1" spans="1:17">
      <c r="A26" s="88" t="s">
        <v>163</v>
      </c>
      <c r="B26" s="88" t="s">
        <v>124</v>
      </c>
      <c r="C26" s="88"/>
      <c r="D26" s="89" t="s">
        <v>164</v>
      </c>
      <c r="E26" s="29">
        <f t="shared" ref="E26:Q26" si="18">E27</f>
        <v>181.95</v>
      </c>
      <c r="F26" s="29">
        <f>F27</f>
        <v>111.11</v>
      </c>
      <c r="G26" s="29">
        <f>G27</f>
        <v>61.17</v>
      </c>
      <c r="H26" s="29">
        <f>H27</f>
        <v>9.67</v>
      </c>
      <c r="I26" s="29">
        <f>I27</f>
        <v>38.64</v>
      </c>
      <c r="J26" s="29">
        <f>J27</f>
        <v>0</v>
      </c>
      <c r="K26" s="29">
        <f>K27</f>
        <v>0</v>
      </c>
      <c r="L26" s="29">
        <f>L27</f>
        <v>0</v>
      </c>
      <c r="M26" s="29">
        <f>M27</f>
        <v>0</v>
      </c>
      <c r="N26" s="29">
        <f>N27</f>
        <v>0</v>
      </c>
      <c r="O26" s="29">
        <f>O27</f>
        <v>38.64</v>
      </c>
      <c r="P26" s="29">
        <f>P27</f>
        <v>0</v>
      </c>
      <c r="Q26" s="17">
        <f>Q27</f>
        <v>0</v>
      </c>
    </row>
    <row r="27" s="204" customFormat="1" ht="23.1" customHeight="1" spans="1:17">
      <c r="A27" s="128" t="s">
        <v>161</v>
      </c>
      <c r="B27" s="88" t="s">
        <v>131</v>
      </c>
      <c r="C27" s="88" t="s">
        <v>165</v>
      </c>
      <c r="D27" s="89" t="s">
        <v>166</v>
      </c>
      <c r="E27" s="29">
        <f>F27+G27+H27</f>
        <v>181.95</v>
      </c>
      <c r="F27" s="29">
        <v>111.11</v>
      </c>
      <c r="G27" s="29">
        <v>61.17</v>
      </c>
      <c r="H27" s="29">
        <v>9.67</v>
      </c>
      <c r="I27" s="17">
        <f>J27+K27+L27+M27+N27+O27+P27+Q27</f>
        <v>38.64</v>
      </c>
      <c r="J27" s="17"/>
      <c r="K27" s="17"/>
      <c r="L27" s="17"/>
      <c r="M27" s="17"/>
      <c r="N27" s="17"/>
      <c r="O27" s="17">
        <v>38.64</v>
      </c>
      <c r="P27" s="29"/>
      <c r="Q27" s="17"/>
    </row>
    <row r="28" s="204" customFormat="1" ht="23.1" customHeight="1" spans="1:17">
      <c r="A28" s="88" t="s">
        <v>163</v>
      </c>
      <c r="B28" s="88" t="s">
        <v>167</v>
      </c>
      <c r="C28" s="88"/>
      <c r="D28" s="89" t="s">
        <v>168</v>
      </c>
      <c r="E28" s="29">
        <f t="shared" ref="E28:Q28" si="19">E29</f>
        <v>155.94</v>
      </c>
      <c r="F28" s="29">
        <f>F29</f>
        <v>85.25</v>
      </c>
      <c r="G28" s="29">
        <f>G29</f>
        <v>60.75</v>
      </c>
      <c r="H28" s="29">
        <f>H29</f>
        <v>9.94</v>
      </c>
      <c r="I28" s="29">
        <f>I29</f>
        <v>5</v>
      </c>
      <c r="J28" s="29">
        <f>J29</f>
        <v>0</v>
      </c>
      <c r="K28" s="29">
        <f>K29</f>
        <v>0</v>
      </c>
      <c r="L28" s="29">
        <f>L29</f>
        <v>0</v>
      </c>
      <c r="M28" s="29">
        <f>M29</f>
        <v>0</v>
      </c>
      <c r="N28" s="29">
        <f>N29</f>
        <v>0</v>
      </c>
      <c r="O28" s="29">
        <f>O29</f>
        <v>5</v>
      </c>
      <c r="P28" s="29">
        <f>P29</f>
        <v>0</v>
      </c>
      <c r="Q28" s="17">
        <f>Q29</f>
        <v>0</v>
      </c>
    </row>
    <row r="29" s="204" customFormat="1" ht="23.1" customHeight="1" spans="1:18">
      <c r="A29" s="88" t="s">
        <v>169</v>
      </c>
      <c r="B29" s="88" t="s">
        <v>170</v>
      </c>
      <c r="C29" s="88" t="s">
        <v>165</v>
      </c>
      <c r="D29" s="89" t="s">
        <v>171</v>
      </c>
      <c r="E29" s="29">
        <f>F29+G29+H29</f>
        <v>155.94</v>
      </c>
      <c r="F29" s="29">
        <v>85.25</v>
      </c>
      <c r="G29" s="29">
        <v>60.75</v>
      </c>
      <c r="H29" s="29">
        <v>9.94</v>
      </c>
      <c r="I29" s="17">
        <f>J29+K29+L29+M29+N29+O29+P29+Q29</f>
        <v>5</v>
      </c>
      <c r="J29" s="17"/>
      <c r="K29" s="17"/>
      <c r="L29" s="17"/>
      <c r="M29" s="17"/>
      <c r="N29" s="17"/>
      <c r="O29" s="17">
        <v>5</v>
      </c>
      <c r="P29" s="29"/>
      <c r="Q29" s="17"/>
      <c r="R29" s="210"/>
    </row>
    <row r="30" s="204" customFormat="1" ht="23.1" customHeight="1" spans="1:18">
      <c r="A30" s="88" t="s">
        <v>163</v>
      </c>
      <c r="B30" s="88" t="s">
        <v>120</v>
      </c>
      <c r="C30" s="88"/>
      <c r="D30" s="89" t="s">
        <v>172</v>
      </c>
      <c r="E30" s="29">
        <f t="shared" ref="E30:Q30" si="20">E31</f>
        <v>76.8</v>
      </c>
      <c r="F30" s="29">
        <f>F31</f>
        <v>45.83</v>
      </c>
      <c r="G30" s="29">
        <f>G31</f>
        <v>28.57</v>
      </c>
      <c r="H30" s="29">
        <f>H31</f>
        <v>2.4</v>
      </c>
      <c r="I30" s="29">
        <f>I31</f>
        <v>8.2</v>
      </c>
      <c r="J30" s="29">
        <f>J31</f>
        <v>0</v>
      </c>
      <c r="K30" s="29">
        <f>K31</f>
        <v>0</v>
      </c>
      <c r="L30" s="29">
        <f>L31</f>
        <v>0</v>
      </c>
      <c r="M30" s="29">
        <f>M31</f>
        <v>5</v>
      </c>
      <c r="N30" s="29">
        <f>N31</f>
        <v>0</v>
      </c>
      <c r="O30" s="29">
        <f>O31</f>
        <v>3.2</v>
      </c>
      <c r="P30" s="29">
        <f>P31</f>
        <v>0</v>
      </c>
      <c r="Q30" s="17">
        <f>Q31</f>
        <v>0</v>
      </c>
      <c r="R30" s="210"/>
    </row>
    <row r="31" s="204" customFormat="1" ht="23.1" customHeight="1" spans="1:18">
      <c r="A31" s="88" t="s">
        <v>169</v>
      </c>
      <c r="B31" s="88" t="s">
        <v>123</v>
      </c>
      <c r="C31" s="88" t="s">
        <v>165</v>
      </c>
      <c r="D31" s="89" t="s">
        <v>173</v>
      </c>
      <c r="E31" s="29">
        <f t="shared" ref="E31:E36" si="21">F31+G31+H31</f>
        <v>76.8</v>
      </c>
      <c r="F31" s="29">
        <v>45.83</v>
      </c>
      <c r="G31" s="29">
        <v>28.57</v>
      </c>
      <c r="H31" s="29">
        <v>2.4</v>
      </c>
      <c r="I31" s="17">
        <f t="shared" ref="I31:I36" si="22">J31+K31+L31+M31+N31+O31+P31+Q31</f>
        <v>8.2</v>
      </c>
      <c r="J31" s="17"/>
      <c r="K31" s="17"/>
      <c r="L31" s="17"/>
      <c r="M31" s="17">
        <v>5</v>
      </c>
      <c r="N31" s="17"/>
      <c r="O31" s="17">
        <v>3.2</v>
      </c>
      <c r="P31" s="29"/>
      <c r="Q31" s="17"/>
      <c r="R31" s="210"/>
    </row>
    <row r="32" s="204" customFormat="1" ht="23.1" customHeight="1" spans="1:17">
      <c r="A32" s="88" t="s">
        <v>163</v>
      </c>
      <c r="B32" s="88" t="s">
        <v>145</v>
      </c>
      <c r="C32" s="88"/>
      <c r="D32" s="89" t="s">
        <v>174</v>
      </c>
      <c r="E32" s="29">
        <f t="shared" ref="E32:Q32" si="23">E33</f>
        <v>223.87</v>
      </c>
      <c r="F32" s="29">
        <f>F33</f>
        <v>0</v>
      </c>
      <c r="G32" s="29">
        <f>G33</f>
        <v>0</v>
      </c>
      <c r="H32" s="29">
        <f>H33</f>
        <v>223.87</v>
      </c>
      <c r="I32" s="29">
        <f>I33</f>
        <v>335.02</v>
      </c>
      <c r="J32" s="29">
        <f>J33</f>
        <v>0</v>
      </c>
      <c r="K32" s="29">
        <f>K33</f>
        <v>335.02</v>
      </c>
      <c r="L32" s="29">
        <f>L33</f>
        <v>0</v>
      </c>
      <c r="M32" s="29">
        <f>M33</f>
        <v>0</v>
      </c>
      <c r="N32" s="29">
        <f>N33</f>
        <v>0</v>
      </c>
      <c r="O32" s="29">
        <f>O33</f>
        <v>0</v>
      </c>
      <c r="P32" s="29">
        <f>P33</f>
        <v>0</v>
      </c>
      <c r="Q32" s="17">
        <f>Q33</f>
        <v>0</v>
      </c>
    </row>
    <row r="33" s="204" customFormat="1" ht="23.1" customHeight="1" spans="1:17">
      <c r="A33" s="88" t="s">
        <v>169</v>
      </c>
      <c r="B33" s="88" t="s">
        <v>148</v>
      </c>
      <c r="C33" s="88" t="s">
        <v>137</v>
      </c>
      <c r="D33" s="89" t="s">
        <v>175</v>
      </c>
      <c r="E33" s="29">
        <f>F33+G33+H33</f>
        <v>223.87</v>
      </c>
      <c r="F33" s="29"/>
      <c r="G33" s="29"/>
      <c r="H33" s="29">
        <v>223.87</v>
      </c>
      <c r="I33" s="17">
        <f>J33+K33+L33+M33+N33+O33+P33+Q33</f>
        <v>335.02</v>
      </c>
      <c r="J33" s="17"/>
      <c r="K33" s="17">
        <v>335.02</v>
      </c>
      <c r="L33" s="17"/>
      <c r="M33" s="17"/>
      <c r="N33" s="17"/>
      <c r="O33" s="17"/>
      <c r="P33" s="29"/>
      <c r="Q33" s="17"/>
    </row>
    <row r="34" s="204" customFormat="1" ht="23.1" customHeight="1" spans="1:17">
      <c r="A34" s="88" t="s">
        <v>176</v>
      </c>
      <c r="B34" s="88"/>
      <c r="C34" s="88"/>
      <c r="D34" s="89" t="s">
        <v>177</v>
      </c>
      <c r="E34" s="29">
        <f t="shared" ref="E34:Q34" si="24">E35</f>
        <v>13.69</v>
      </c>
      <c r="F34" s="29">
        <f>F35</f>
        <v>13.69</v>
      </c>
      <c r="G34" s="29">
        <f>G35</f>
        <v>0</v>
      </c>
      <c r="H34" s="29">
        <f>H35</f>
        <v>0</v>
      </c>
      <c r="I34" s="29">
        <f>I35</f>
        <v>0</v>
      </c>
      <c r="J34" s="29">
        <f>J35</f>
        <v>0</v>
      </c>
      <c r="K34" s="29">
        <f>K35</f>
        <v>0</v>
      </c>
      <c r="L34" s="29">
        <f>L35</f>
        <v>0</v>
      </c>
      <c r="M34" s="29">
        <f>M35</f>
        <v>0</v>
      </c>
      <c r="N34" s="29">
        <f>N35</f>
        <v>0</v>
      </c>
      <c r="O34" s="29">
        <f>O35</f>
        <v>0</v>
      </c>
      <c r="P34" s="29">
        <f>P35</f>
        <v>0</v>
      </c>
      <c r="Q34" s="17">
        <f>Q35</f>
        <v>0</v>
      </c>
    </row>
    <row r="35" s="204" customFormat="1" ht="23.1" customHeight="1" spans="1:17">
      <c r="A35" s="88" t="s">
        <v>178</v>
      </c>
      <c r="B35" s="88" t="s">
        <v>167</v>
      </c>
      <c r="C35" s="88"/>
      <c r="D35" s="89" t="s">
        <v>179</v>
      </c>
      <c r="E35" s="29">
        <f t="shared" ref="E35:Q35" si="25">E36</f>
        <v>13.69</v>
      </c>
      <c r="F35" s="29">
        <f>F36</f>
        <v>13.69</v>
      </c>
      <c r="G35" s="29">
        <f>G36</f>
        <v>0</v>
      </c>
      <c r="H35" s="29">
        <f>H36</f>
        <v>0</v>
      </c>
      <c r="I35" s="29">
        <f>I36</f>
        <v>0</v>
      </c>
      <c r="J35" s="29">
        <f>J36</f>
        <v>0</v>
      </c>
      <c r="K35" s="29">
        <f>K36</f>
        <v>0</v>
      </c>
      <c r="L35" s="29">
        <f>L36</f>
        <v>0</v>
      </c>
      <c r="M35" s="29">
        <f>M36</f>
        <v>0</v>
      </c>
      <c r="N35" s="29">
        <f>N36</f>
        <v>0</v>
      </c>
      <c r="O35" s="29">
        <f>O36</f>
        <v>0</v>
      </c>
      <c r="P35" s="29">
        <f>P36</f>
        <v>0</v>
      </c>
      <c r="Q35" s="17">
        <f>Q36</f>
        <v>0</v>
      </c>
    </row>
    <row r="36" s="204" customFormat="1" ht="23.1" customHeight="1" spans="1:17">
      <c r="A36" s="88" t="s">
        <v>180</v>
      </c>
      <c r="B36" s="88" t="s">
        <v>170</v>
      </c>
      <c r="C36" s="88" t="s">
        <v>124</v>
      </c>
      <c r="D36" s="93" t="s">
        <v>181</v>
      </c>
      <c r="E36" s="29">
        <f>F36+G36+H36</f>
        <v>13.69</v>
      </c>
      <c r="F36" s="29">
        <v>13.69</v>
      </c>
      <c r="G36" s="29"/>
      <c r="H36" s="29"/>
      <c r="I36" s="17">
        <f>J36+K36+L36+M36+N36+O36+P36+Q36</f>
        <v>0</v>
      </c>
      <c r="J36" s="17"/>
      <c r="K36" s="17"/>
      <c r="L36" s="17"/>
      <c r="M36" s="17"/>
      <c r="N36" s="17"/>
      <c r="O36" s="17"/>
      <c r="P36" s="29"/>
      <c r="Q36" s="17"/>
    </row>
    <row r="37" s="204" customFormat="1" ht="23.1" customHeight="1" spans="1:17">
      <c r="A37" s="88" t="s">
        <v>182</v>
      </c>
      <c r="B37" s="88"/>
      <c r="C37" s="88"/>
      <c r="D37" s="89" t="s">
        <v>183</v>
      </c>
      <c r="E37" s="29">
        <f t="shared" ref="E37:Q37" si="26">E38</f>
        <v>39.32</v>
      </c>
      <c r="F37" s="29">
        <f>F38</f>
        <v>23.65</v>
      </c>
      <c r="G37" s="29">
        <f>G38</f>
        <v>15.67</v>
      </c>
      <c r="H37" s="29">
        <f>H38</f>
        <v>0</v>
      </c>
      <c r="I37" s="29">
        <f>I38</f>
        <v>2.5</v>
      </c>
      <c r="J37" s="29">
        <f>J38</f>
        <v>0</v>
      </c>
      <c r="K37" s="29">
        <f>K38</f>
        <v>0</v>
      </c>
      <c r="L37" s="29">
        <f>L38</f>
        <v>0</v>
      </c>
      <c r="M37" s="29">
        <f>M38</f>
        <v>0</v>
      </c>
      <c r="N37" s="29">
        <f>N38</f>
        <v>0</v>
      </c>
      <c r="O37" s="29">
        <f>O38</f>
        <v>2.5</v>
      </c>
      <c r="P37" s="29">
        <f>P38</f>
        <v>0</v>
      </c>
      <c r="Q37" s="17">
        <f>Q38</f>
        <v>0</v>
      </c>
    </row>
    <row r="38" s="204" customFormat="1" ht="23.1" customHeight="1" spans="1:18">
      <c r="A38" s="88" t="s">
        <v>184</v>
      </c>
      <c r="B38" s="90" t="s">
        <v>124</v>
      </c>
      <c r="C38" s="90"/>
      <c r="D38" s="91" t="s">
        <v>185</v>
      </c>
      <c r="E38" s="29">
        <f t="shared" ref="E38:Q38" si="27">E39</f>
        <v>39.32</v>
      </c>
      <c r="F38" s="29">
        <f>F39</f>
        <v>23.65</v>
      </c>
      <c r="G38" s="29">
        <f>G39</f>
        <v>15.67</v>
      </c>
      <c r="H38" s="29">
        <f>H39</f>
        <v>0</v>
      </c>
      <c r="I38" s="29">
        <f>I39</f>
        <v>2.5</v>
      </c>
      <c r="J38" s="29">
        <f>J39</f>
        <v>0</v>
      </c>
      <c r="K38" s="29">
        <f>K39</f>
        <v>0</v>
      </c>
      <c r="L38" s="29">
        <f>L39</f>
        <v>0</v>
      </c>
      <c r="M38" s="29">
        <f>M39</f>
        <v>0</v>
      </c>
      <c r="N38" s="29">
        <f>N39</f>
        <v>0</v>
      </c>
      <c r="O38" s="29">
        <f>O39</f>
        <v>2.5</v>
      </c>
      <c r="P38" s="29">
        <f>P39</f>
        <v>0</v>
      </c>
      <c r="Q38" s="17">
        <f>Q39</f>
        <v>0</v>
      </c>
      <c r="R38" s="210"/>
    </row>
    <row r="39" s="204" customFormat="1" ht="23.1" customHeight="1" spans="1:18">
      <c r="A39" s="88" t="s">
        <v>186</v>
      </c>
      <c r="B39" s="90" t="s">
        <v>131</v>
      </c>
      <c r="C39" s="90" t="s">
        <v>187</v>
      </c>
      <c r="D39" s="91" t="s">
        <v>166</v>
      </c>
      <c r="E39" s="29">
        <f>F39+G39+H39</f>
        <v>39.32</v>
      </c>
      <c r="F39" s="29">
        <v>23.65</v>
      </c>
      <c r="G39" s="29">
        <v>15.67</v>
      </c>
      <c r="H39" s="29"/>
      <c r="I39" s="17">
        <f>J39+K39+L39+M39+N39+O39+P39+Q39</f>
        <v>2.5</v>
      </c>
      <c r="J39" s="17"/>
      <c r="K39" s="17"/>
      <c r="L39" s="17"/>
      <c r="M39" s="17"/>
      <c r="N39" s="17"/>
      <c r="O39" s="17">
        <v>2.5</v>
      </c>
      <c r="P39" s="29"/>
      <c r="Q39" s="17"/>
      <c r="R39" s="210"/>
    </row>
    <row r="40" s="204" customFormat="1" ht="23.1" customHeight="1" spans="1:18">
      <c r="A40" s="90" t="s">
        <v>188</v>
      </c>
      <c r="B40" s="90"/>
      <c r="C40" s="90"/>
      <c r="D40" s="91" t="s">
        <v>189</v>
      </c>
      <c r="E40" s="29">
        <f t="shared" ref="E40:Q40" si="28">E41</f>
        <v>0</v>
      </c>
      <c r="F40" s="29">
        <f>F41</f>
        <v>0</v>
      </c>
      <c r="G40" s="29">
        <f>G41</f>
        <v>0</v>
      </c>
      <c r="H40" s="29">
        <f>H41</f>
        <v>0</v>
      </c>
      <c r="I40" s="29">
        <f>I41</f>
        <v>35.4</v>
      </c>
      <c r="J40" s="29">
        <f>J41</f>
        <v>0</v>
      </c>
      <c r="K40" s="29">
        <f>K41</f>
        <v>0</v>
      </c>
      <c r="L40" s="29">
        <f>L41</f>
        <v>0</v>
      </c>
      <c r="M40" s="29">
        <f>M41</f>
        <v>35.4</v>
      </c>
      <c r="N40" s="29">
        <f>N41</f>
        <v>0</v>
      </c>
      <c r="O40" s="29">
        <f>O41</f>
        <v>0</v>
      </c>
      <c r="P40" s="29">
        <f>P41</f>
        <v>0</v>
      </c>
      <c r="Q40" s="17">
        <f>Q41</f>
        <v>0</v>
      </c>
      <c r="R40" s="210"/>
    </row>
    <row r="41" s="204" customFormat="1" ht="23.1" customHeight="1" spans="1:17">
      <c r="A41" s="90" t="s">
        <v>190</v>
      </c>
      <c r="B41" s="90" t="s">
        <v>120</v>
      </c>
      <c r="C41" s="90"/>
      <c r="D41" s="91" t="s">
        <v>191</v>
      </c>
      <c r="E41" s="29">
        <f t="shared" ref="E41:Q41" si="29">E42</f>
        <v>0</v>
      </c>
      <c r="F41" s="29">
        <f>F42</f>
        <v>0</v>
      </c>
      <c r="G41" s="29">
        <f>G42</f>
        <v>0</v>
      </c>
      <c r="H41" s="29">
        <f>H42</f>
        <v>0</v>
      </c>
      <c r="I41" s="29">
        <f>I42</f>
        <v>35.4</v>
      </c>
      <c r="J41" s="29">
        <f>J42</f>
        <v>0</v>
      </c>
      <c r="K41" s="29">
        <f>K42</f>
        <v>0</v>
      </c>
      <c r="L41" s="29">
        <f>L42</f>
        <v>0</v>
      </c>
      <c r="M41" s="29">
        <f>M42</f>
        <v>35.4</v>
      </c>
      <c r="N41" s="29">
        <f>N42</f>
        <v>0</v>
      </c>
      <c r="O41" s="29">
        <f>O42</f>
        <v>0</v>
      </c>
      <c r="P41" s="29">
        <f>P42</f>
        <v>0</v>
      </c>
      <c r="Q41" s="17">
        <f>Q42</f>
        <v>0</v>
      </c>
    </row>
    <row r="42" s="204" customFormat="1" ht="23.1" customHeight="1" spans="1:17">
      <c r="A42" s="90" t="s">
        <v>192</v>
      </c>
      <c r="B42" s="90" t="s">
        <v>123</v>
      </c>
      <c r="C42" s="90" t="s">
        <v>165</v>
      </c>
      <c r="D42" s="91" t="s">
        <v>193</v>
      </c>
      <c r="E42" s="29">
        <f>F42+G42+H42</f>
        <v>0</v>
      </c>
      <c r="F42" s="29"/>
      <c r="G42" s="29"/>
      <c r="H42" s="29"/>
      <c r="I42" s="17">
        <f>J42+K42+L42+M42+N42+O42+P42+Q42</f>
        <v>35.4</v>
      </c>
      <c r="J42" s="17"/>
      <c r="K42" s="17"/>
      <c r="L42" s="17"/>
      <c r="M42" s="17">
        <v>35.4</v>
      </c>
      <c r="N42" s="17"/>
      <c r="O42" s="17"/>
      <c r="P42" s="29"/>
      <c r="Q42" s="17"/>
    </row>
    <row r="43" s="204" customFormat="1" ht="23.1" customHeight="1" spans="1:17">
      <c r="A43" s="88"/>
      <c r="B43" s="88"/>
      <c r="C43" s="88"/>
      <c r="D43" s="89"/>
      <c r="E43" s="29"/>
      <c r="F43" s="29"/>
      <c r="G43" s="29"/>
      <c r="H43" s="29"/>
      <c r="I43" s="17"/>
      <c r="J43" s="17"/>
      <c r="K43" s="17"/>
      <c r="L43" s="17"/>
      <c r="M43" s="17"/>
      <c r="N43" s="17"/>
      <c r="O43" s="17"/>
      <c r="P43" s="29"/>
      <c r="Q43" s="17"/>
    </row>
    <row r="44" s="204" customFormat="1" ht="23.1" customHeight="1" spans="1:17">
      <c r="A44" s="88"/>
      <c r="B44" s="88"/>
      <c r="C44" s="88"/>
      <c r="D44" s="93"/>
      <c r="E44" s="29"/>
      <c r="F44" s="29"/>
      <c r="G44" s="29"/>
      <c r="H44" s="29"/>
      <c r="I44" s="17"/>
      <c r="J44" s="17"/>
      <c r="K44" s="17"/>
      <c r="L44" s="17"/>
      <c r="M44" s="17"/>
      <c r="N44" s="17"/>
      <c r="O44" s="17"/>
      <c r="P44" s="29"/>
      <c r="Q44" s="17"/>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196527777777778" right="0.196527777777778" top="0.229166666666667" bottom="0.159027777777778" header="0" footer="0"/>
  <pageSetup paperSize="9" scale="75"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44"/>
  <sheetViews>
    <sheetView showGridLines="0" showZeros="0" topLeftCell="B1" workbookViewId="0">
      <pane ySplit="6" topLeftCell="A7" activePane="bottomLeft" state="frozen"/>
      <selection/>
      <selection pane="bottomLeft" activeCell="L39" sqref="L39"/>
    </sheetView>
  </sheetViews>
  <sheetFormatPr defaultColWidth="9.16666666666667" defaultRowHeight="12.75" customHeight="1"/>
  <cols>
    <col min="1" max="1" width="10.1666666666667" customWidth="1"/>
    <col min="2" max="2" width="8.16666666666667" customWidth="1"/>
    <col min="3" max="3" width="6.83333333333333" customWidth="1"/>
    <col min="4" max="4" width="37.3333333333333" customWidth="1"/>
    <col min="5" max="5" width="14.6666666666667" customWidth="1"/>
    <col min="6" max="17" width="12.6666666666667" customWidth="1"/>
  </cols>
  <sheetData>
    <row r="1" ht="25.5" customHeight="1" spans="1:18">
      <c r="A1" s="2" t="s">
        <v>210</v>
      </c>
      <c r="B1" s="82"/>
      <c r="C1" s="82"/>
      <c r="D1" s="82"/>
      <c r="E1" s="82"/>
      <c r="F1" s="82"/>
      <c r="G1" s="82"/>
      <c r="H1" s="82"/>
      <c r="I1" s="82"/>
      <c r="J1" s="82"/>
      <c r="K1" s="82"/>
      <c r="L1" s="82"/>
      <c r="M1" s="82"/>
      <c r="N1" s="82"/>
      <c r="O1" s="82"/>
      <c r="P1" s="82"/>
      <c r="Q1" s="22"/>
      <c r="R1" s="52"/>
    </row>
    <row r="2" ht="25.5" customHeight="1" spans="1:18">
      <c r="A2" s="83" t="s">
        <v>211</v>
      </c>
      <c r="B2" s="83"/>
      <c r="C2" s="83"/>
      <c r="D2" s="83"/>
      <c r="E2" s="83"/>
      <c r="F2" s="83"/>
      <c r="G2" s="83"/>
      <c r="H2" s="83"/>
      <c r="I2" s="83"/>
      <c r="J2" s="83"/>
      <c r="K2" s="83"/>
      <c r="L2" s="83"/>
      <c r="M2" s="83"/>
      <c r="N2" s="83"/>
      <c r="O2" s="83"/>
      <c r="P2" s="83"/>
      <c r="Q2" s="83"/>
      <c r="R2" s="52"/>
    </row>
    <row r="3" ht="25.5" customHeight="1" spans="1:18">
      <c r="A3" s="199" t="s">
        <v>2</v>
      </c>
      <c r="B3" s="200"/>
      <c r="C3" s="200"/>
      <c r="D3" s="200"/>
      <c r="E3" s="200"/>
      <c r="F3" s="200"/>
      <c r="G3" s="200"/>
      <c r="H3" s="200"/>
      <c r="I3" s="82"/>
      <c r="J3" s="82"/>
      <c r="K3" s="82"/>
      <c r="L3" s="82"/>
      <c r="M3" s="82"/>
      <c r="N3" s="82"/>
      <c r="O3" s="82"/>
      <c r="P3" s="82"/>
      <c r="Q3" s="76" t="s">
        <v>85</v>
      </c>
      <c r="R3" s="52"/>
    </row>
    <row r="4" ht="19.5" customHeight="1" spans="1:18">
      <c r="A4" s="154" t="s">
        <v>196</v>
      </c>
      <c r="B4" s="154"/>
      <c r="C4" s="154"/>
      <c r="D4" s="27" t="s">
        <v>212</v>
      </c>
      <c r="E4" s="64" t="s">
        <v>213</v>
      </c>
      <c r="F4" s="64" t="s">
        <v>214</v>
      </c>
      <c r="G4" s="201" t="s">
        <v>215</v>
      </c>
      <c r="H4" s="64" t="s">
        <v>216</v>
      </c>
      <c r="I4" s="69" t="s">
        <v>217</v>
      </c>
      <c r="J4" s="86" t="s">
        <v>218</v>
      </c>
      <c r="K4" s="86" t="s">
        <v>219</v>
      </c>
      <c r="L4" s="86" t="s">
        <v>220</v>
      </c>
      <c r="M4" s="86" t="s">
        <v>221</v>
      </c>
      <c r="N4" s="86" t="s">
        <v>201</v>
      </c>
      <c r="O4" s="86" t="s">
        <v>222</v>
      </c>
      <c r="P4" s="86" t="s">
        <v>223</v>
      </c>
      <c r="Q4" s="69" t="s">
        <v>209</v>
      </c>
      <c r="R4" s="57"/>
    </row>
    <row r="5" ht="15" customHeight="1" spans="1:18">
      <c r="A5" s="69" t="s">
        <v>114</v>
      </c>
      <c r="B5" s="69" t="s">
        <v>115</v>
      </c>
      <c r="C5" s="69" t="s">
        <v>116</v>
      </c>
      <c r="D5" s="9"/>
      <c r="E5" s="69"/>
      <c r="F5" s="69"/>
      <c r="G5" s="114"/>
      <c r="H5" s="69"/>
      <c r="I5" s="69"/>
      <c r="J5" s="86"/>
      <c r="K5" s="86"/>
      <c r="L5" s="86"/>
      <c r="M5" s="86"/>
      <c r="N5" s="86"/>
      <c r="O5" s="86"/>
      <c r="P5" s="86"/>
      <c r="Q5" s="69"/>
      <c r="R5" s="57"/>
    </row>
    <row r="6" ht="15" customHeight="1" spans="1:18">
      <c r="A6" s="69"/>
      <c r="B6" s="69"/>
      <c r="C6" s="69"/>
      <c r="D6" s="9"/>
      <c r="E6" s="69"/>
      <c r="F6" s="69"/>
      <c r="G6" s="114"/>
      <c r="H6" s="69"/>
      <c r="I6" s="69"/>
      <c r="J6" s="86"/>
      <c r="K6" s="86"/>
      <c r="L6" s="86"/>
      <c r="M6" s="86"/>
      <c r="N6" s="86"/>
      <c r="O6" s="86"/>
      <c r="P6" s="86"/>
      <c r="Q6" s="69"/>
      <c r="R6" s="57"/>
    </row>
    <row r="7" s="1" customFormat="1" ht="24.95" customHeight="1" spans="1:18">
      <c r="A7" s="92"/>
      <c r="B7" s="92"/>
      <c r="C7" s="92"/>
      <c r="D7" s="93" t="s">
        <v>106</v>
      </c>
      <c r="E7" s="95">
        <f t="shared" ref="E7:E42" si="0">F7+G7+H7+I7+J7+K7+L7+M7+N7+O7+P7+Q7</f>
        <v>2076.43</v>
      </c>
      <c r="F7" s="95">
        <f t="shared" ref="F7:Q7" si="1">F8+F11+F14+F17+F22+F25+F34+F37+F40</f>
        <v>212.37</v>
      </c>
      <c r="G7" s="95">
        <f>G8+G11+G14+G17+G22+G25+G34+G37+G40</f>
        <v>220.96</v>
      </c>
      <c r="H7" s="95">
        <f>H8+H11+H14+H17+H22+H25+H34+H37+H40</f>
        <v>224.15</v>
      </c>
      <c r="I7" s="95">
        <f>I8+I11+I14+I17+I22+I25+I34+I37+I40</f>
        <v>0</v>
      </c>
      <c r="J7" s="95">
        <f>J8+J11+J14+J17+J22+J25+J34+J37+J40</f>
        <v>675.45</v>
      </c>
      <c r="K7" s="95">
        <f>K8+K11+K14+K17+K22+K25+K34+K37+K40</f>
        <v>0</v>
      </c>
      <c r="L7" s="95">
        <f>L8+L11+L14+L17+L22+L25+L34+L37+L40</f>
        <v>0</v>
      </c>
      <c r="M7" s="95">
        <f>M8+M11+M14+M17+M22+M25+M34+M37+M40</f>
        <v>0</v>
      </c>
      <c r="N7" s="95">
        <f>N8+N11+N14+N17+N22+N25+N34+N37+N40</f>
        <v>669.35</v>
      </c>
      <c r="O7" s="95">
        <f>O8+O11+O14+O17+O22+O25+O34+O37+O40</f>
        <v>0</v>
      </c>
      <c r="P7" s="95">
        <f>P8+P11+P14+P17+P22+P25+P34+P37+P40</f>
        <v>44.4</v>
      </c>
      <c r="Q7" s="95">
        <f>Q8+Q11+Q14+Q17+Q22+Q25+Q34+Q37+Q40</f>
        <v>29.75</v>
      </c>
      <c r="R7" s="57"/>
    </row>
    <row r="8" ht="24.95" customHeight="1" spans="1:18">
      <c r="A8" s="88" t="s">
        <v>117</v>
      </c>
      <c r="B8" s="88"/>
      <c r="C8" s="88"/>
      <c r="D8" s="89" t="s">
        <v>118</v>
      </c>
      <c r="E8" s="95">
        <f>F8+G8+H8+I8+J8+K8+L8+M8+N8+O8+P8+Q8</f>
        <v>659.41</v>
      </c>
      <c r="F8" s="95">
        <f t="shared" ref="F8:Q8" si="2">F9</f>
        <v>164.52</v>
      </c>
      <c r="G8" s="95">
        <f>G9</f>
        <v>220.96</v>
      </c>
      <c r="H8" s="95">
        <f>H9</f>
        <v>224.15</v>
      </c>
      <c r="I8" s="95">
        <f>I9</f>
        <v>0</v>
      </c>
      <c r="J8" s="95">
        <f>J9</f>
        <v>0</v>
      </c>
      <c r="K8" s="95">
        <f>K9</f>
        <v>0</v>
      </c>
      <c r="L8" s="95">
        <f>L9</f>
        <v>0</v>
      </c>
      <c r="M8" s="95">
        <f>M9</f>
        <v>0</v>
      </c>
      <c r="N8" s="95">
        <f>N9</f>
        <v>49.78</v>
      </c>
      <c r="O8" s="95">
        <f>O9</f>
        <v>0</v>
      </c>
      <c r="P8" s="95">
        <f>P9</f>
        <v>0</v>
      </c>
      <c r="Q8" s="95">
        <f>Q9</f>
        <v>0</v>
      </c>
      <c r="R8" s="52"/>
    </row>
    <row r="9" ht="24.95" customHeight="1" spans="1:18">
      <c r="A9" s="88" t="s">
        <v>119</v>
      </c>
      <c r="B9" s="88" t="s">
        <v>120</v>
      </c>
      <c r="C9" s="88"/>
      <c r="D9" s="89" t="s">
        <v>121</v>
      </c>
      <c r="E9" s="95">
        <f>F9+G9+H9+I9+J9+K9+L9+M9+N9+O9+P9+Q9</f>
        <v>659.41</v>
      </c>
      <c r="F9" s="95">
        <f t="shared" ref="F9:Q9" si="3">F10</f>
        <v>164.52</v>
      </c>
      <c r="G9" s="95">
        <f>G10</f>
        <v>220.96</v>
      </c>
      <c r="H9" s="95">
        <f>H10</f>
        <v>224.15</v>
      </c>
      <c r="I9" s="95">
        <f>I10</f>
        <v>0</v>
      </c>
      <c r="J9" s="95">
        <f>J10</f>
        <v>0</v>
      </c>
      <c r="K9" s="95">
        <f>K10</f>
        <v>0</v>
      </c>
      <c r="L9" s="95">
        <f>L10</f>
        <v>0</v>
      </c>
      <c r="M9" s="95">
        <f>M10</f>
        <v>0</v>
      </c>
      <c r="N9" s="95">
        <f>N10</f>
        <v>49.78</v>
      </c>
      <c r="O9" s="95">
        <f>O10</f>
        <v>0</v>
      </c>
      <c r="P9" s="95">
        <f>P10</f>
        <v>0</v>
      </c>
      <c r="Q9" s="95">
        <f>Q10</f>
        <v>0</v>
      </c>
      <c r="R9" s="52"/>
    </row>
    <row r="10" ht="24.95" customHeight="1" spans="1:18">
      <c r="A10" s="88" t="s">
        <v>122</v>
      </c>
      <c r="B10" s="88" t="s">
        <v>123</v>
      </c>
      <c r="C10" s="88" t="s">
        <v>124</v>
      </c>
      <c r="D10" s="89" t="s">
        <v>125</v>
      </c>
      <c r="E10" s="95">
        <f>F10+G10+H10+I10+J10+K10+L10+M10+N10+O10+P10+Q10</f>
        <v>659.41</v>
      </c>
      <c r="F10" s="95">
        <v>164.52</v>
      </c>
      <c r="G10" s="95">
        <v>220.96</v>
      </c>
      <c r="H10" s="95">
        <v>224.15</v>
      </c>
      <c r="I10" s="95"/>
      <c r="J10" s="115"/>
      <c r="K10" s="115"/>
      <c r="L10" s="115"/>
      <c r="M10" s="115"/>
      <c r="N10" s="115">
        <v>49.78</v>
      </c>
      <c r="O10" s="115"/>
      <c r="P10" s="29"/>
      <c r="Q10" s="17"/>
      <c r="R10" s="52"/>
    </row>
    <row r="11" ht="24.95" customHeight="1" spans="1:18">
      <c r="A11" s="88" t="s">
        <v>126</v>
      </c>
      <c r="B11" s="88"/>
      <c r="C11" s="88"/>
      <c r="D11" s="89" t="s">
        <v>127</v>
      </c>
      <c r="E11" s="95">
        <f>F11+G11+H11+I11+J11+K11+L11+M11+N11+O11+P11+Q11</f>
        <v>62</v>
      </c>
      <c r="F11" s="95">
        <f t="shared" ref="F11:Q11" si="4">F12</f>
        <v>0</v>
      </c>
      <c r="G11" s="95">
        <f>G12</f>
        <v>0</v>
      </c>
      <c r="H11" s="95">
        <f>H12</f>
        <v>0</v>
      </c>
      <c r="I11" s="95">
        <f>I12</f>
        <v>0</v>
      </c>
      <c r="J11" s="95">
        <f>J12</f>
        <v>50.81</v>
      </c>
      <c r="K11" s="95">
        <f>K12</f>
        <v>0</v>
      </c>
      <c r="L11" s="95">
        <f>L12</f>
        <v>0</v>
      </c>
      <c r="M11" s="95">
        <f>M12</f>
        <v>0</v>
      </c>
      <c r="N11" s="95">
        <f>N12</f>
        <v>11.19</v>
      </c>
      <c r="O11" s="95">
        <f>O12</f>
        <v>0</v>
      </c>
      <c r="P11" s="95">
        <f>P12</f>
        <v>0</v>
      </c>
      <c r="Q11" s="202">
        <f>Q12</f>
        <v>0</v>
      </c>
      <c r="R11" s="52"/>
    </row>
    <row r="12" ht="24.95" customHeight="1" spans="1:18">
      <c r="A12" s="88" t="s">
        <v>128</v>
      </c>
      <c r="B12" s="88" t="s">
        <v>124</v>
      </c>
      <c r="C12" s="88"/>
      <c r="D12" s="89" t="s">
        <v>129</v>
      </c>
      <c r="E12" s="95">
        <f>F12+G12+H12+I12+J12+K12+L12+M12+N12+O12+P12+Q12</f>
        <v>62</v>
      </c>
      <c r="F12" s="95">
        <f t="shared" ref="F12:Q12" si="5">F13</f>
        <v>0</v>
      </c>
      <c r="G12" s="95">
        <f>G13</f>
        <v>0</v>
      </c>
      <c r="H12" s="95">
        <f>H13</f>
        <v>0</v>
      </c>
      <c r="I12" s="95">
        <f>I13</f>
        <v>0</v>
      </c>
      <c r="J12" s="95">
        <f>J13</f>
        <v>50.81</v>
      </c>
      <c r="K12" s="95">
        <f>K13</f>
        <v>0</v>
      </c>
      <c r="L12" s="95">
        <f>L13</f>
        <v>0</v>
      </c>
      <c r="M12" s="95">
        <f>M13</f>
        <v>0</v>
      </c>
      <c r="N12" s="95">
        <f>N13</f>
        <v>11.19</v>
      </c>
      <c r="O12" s="95">
        <f>O13</f>
        <v>0</v>
      </c>
      <c r="P12" s="115">
        <f>P13</f>
        <v>0</v>
      </c>
      <c r="Q12" s="95">
        <f>Q13</f>
        <v>0</v>
      </c>
      <c r="R12" s="52"/>
    </row>
    <row r="13" ht="24.95" customHeight="1" spans="1:18">
      <c r="A13" s="88" t="s">
        <v>130</v>
      </c>
      <c r="B13" s="88" t="s">
        <v>131</v>
      </c>
      <c r="C13" s="88" t="s">
        <v>132</v>
      </c>
      <c r="D13" s="89" t="s">
        <v>133</v>
      </c>
      <c r="E13" s="95">
        <f>F13+G13+H13+I13+J13+K13+L13+M13+N13+O13+P13+Q13</f>
        <v>62</v>
      </c>
      <c r="F13" s="115"/>
      <c r="G13" s="95"/>
      <c r="H13" s="95"/>
      <c r="I13" s="95"/>
      <c r="J13" s="115">
        <v>50.81</v>
      </c>
      <c r="K13" s="115"/>
      <c r="L13" s="115"/>
      <c r="M13" s="115"/>
      <c r="N13" s="115">
        <v>11.19</v>
      </c>
      <c r="O13" s="115"/>
      <c r="P13" s="29"/>
      <c r="Q13" s="17"/>
      <c r="R13" s="52"/>
    </row>
    <row r="14" ht="24.95" customHeight="1" spans="1:18">
      <c r="A14" s="88" t="s">
        <v>134</v>
      </c>
      <c r="B14" s="88"/>
      <c r="C14" s="88"/>
      <c r="D14" s="89" t="s">
        <v>135</v>
      </c>
      <c r="E14" s="95">
        <f>F14+G14+H14+I14+J14+K14+L14+M14+N14+O14+P14+Q14</f>
        <v>23.92</v>
      </c>
      <c r="F14" s="95">
        <f t="shared" ref="F14:Q14" si="6">F15</f>
        <v>23.92</v>
      </c>
      <c r="G14" s="95">
        <f>G15</f>
        <v>0</v>
      </c>
      <c r="H14" s="95">
        <f>H15</f>
        <v>0</v>
      </c>
      <c r="I14" s="95">
        <f>I15</f>
        <v>0</v>
      </c>
      <c r="J14" s="95">
        <f>J15</f>
        <v>0</v>
      </c>
      <c r="K14" s="95">
        <f>K15</f>
        <v>0</v>
      </c>
      <c r="L14" s="95">
        <f>L15</f>
        <v>0</v>
      </c>
      <c r="M14" s="95">
        <f>M15</f>
        <v>0</v>
      </c>
      <c r="N14" s="95">
        <f>N15</f>
        <v>0</v>
      </c>
      <c r="O14" s="95">
        <f>O15</f>
        <v>0</v>
      </c>
      <c r="P14" s="115">
        <f>P15</f>
        <v>0</v>
      </c>
      <c r="Q14" s="95">
        <f>Q15</f>
        <v>0</v>
      </c>
      <c r="R14" s="52"/>
    </row>
    <row r="15" ht="24.95" customHeight="1" spans="1:18">
      <c r="A15" s="88" t="s">
        <v>136</v>
      </c>
      <c r="B15" s="88" t="s">
        <v>137</v>
      </c>
      <c r="C15" s="88"/>
      <c r="D15" s="89" t="s">
        <v>138</v>
      </c>
      <c r="E15" s="95">
        <f>F15+G15+H15+I15+J15+K15+L15+M15+N15+O15+P15+Q15</f>
        <v>23.92</v>
      </c>
      <c r="F15" s="95">
        <f t="shared" ref="F15:Q15" si="7">F16</f>
        <v>23.92</v>
      </c>
      <c r="G15" s="95">
        <f>G16</f>
        <v>0</v>
      </c>
      <c r="H15" s="95">
        <f>H16</f>
        <v>0</v>
      </c>
      <c r="I15" s="95">
        <f>I16</f>
        <v>0</v>
      </c>
      <c r="J15" s="95">
        <f>J16</f>
        <v>0</v>
      </c>
      <c r="K15" s="95">
        <f>K16</f>
        <v>0</v>
      </c>
      <c r="L15" s="95">
        <f>L16</f>
        <v>0</v>
      </c>
      <c r="M15" s="95">
        <f>M16</f>
        <v>0</v>
      </c>
      <c r="N15" s="95">
        <f>N16</f>
        <v>0</v>
      </c>
      <c r="O15" s="95">
        <f>O16</f>
        <v>0</v>
      </c>
      <c r="P15" s="115">
        <f>P16</f>
        <v>0</v>
      </c>
      <c r="Q15" s="95">
        <f>Q16</f>
        <v>0</v>
      </c>
      <c r="R15" s="52"/>
    </row>
    <row r="16" ht="24.95" customHeight="1" spans="1:18">
      <c r="A16" s="88" t="s">
        <v>139</v>
      </c>
      <c r="B16" s="88" t="s">
        <v>140</v>
      </c>
      <c r="C16" s="88" t="s">
        <v>137</v>
      </c>
      <c r="D16" s="89" t="s">
        <v>141</v>
      </c>
      <c r="E16" s="95">
        <f>F16+G16+H16+I16+J16+K16+L16+M16+N16+O16+P16+Q16</f>
        <v>23.92</v>
      </c>
      <c r="F16" s="115">
        <v>23.92</v>
      </c>
      <c r="G16" s="95"/>
      <c r="H16" s="95"/>
      <c r="I16" s="95"/>
      <c r="J16" s="115"/>
      <c r="K16" s="115"/>
      <c r="L16" s="115"/>
      <c r="M16" s="115"/>
      <c r="N16" s="115"/>
      <c r="O16" s="115"/>
      <c r="P16" s="29"/>
      <c r="Q16" s="17"/>
      <c r="R16" s="52"/>
    </row>
    <row r="17" ht="24.95" customHeight="1" spans="1:18">
      <c r="A17" s="88" t="s">
        <v>142</v>
      </c>
      <c r="B17" s="88"/>
      <c r="C17" s="88"/>
      <c r="D17" s="89" t="s">
        <v>143</v>
      </c>
      <c r="E17" s="95">
        <f>F17+G17+H17+I17+J17+K17+L17+M17+N17+O17+P17+Q17</f>
        <v>133.51</v>
      </c>
      <c r="F17" s="115">
        <f t="shared" ref="F17:Q17" si="8">F18+F20</f>
        <v>10.24</v>
      </c>
      <c r="G17" s="115">
        <f>G18+G20</f>
        <v>0</v>
      </c>
      <c r="H17" s="115">
        <f>H18+H20</f>
        <v>0</v>
      </c>
      <c r="I17" s="115">
        <f>I18+I20</f>
        <v>0</v>
      </c>
      <c r="J17" s="115">
        <f>J18+J20</f>
        <v>89.16</v>
      </c>
      <c r="K17" s="115">
        <f>K18+K20</f>
        <v>0</v>
      </c>
      <c r="L17" s="115">
        <f>L18+L20</f>
        <v>0</v>
      </c>
      <c r="M17" s="115">
        <f>M18+M20</f>
        <v>0</v>
      </c>
      <c r="N17" s="115">
        <f>N18+N20</f>
        <v>0.36</v>
      </c>
      <c r="O17" s="115">
        <f>O18+O20</f>
        <v>0</v>
      </c>
      <c r="P17" s="115">
        <f>P18+P20</f>
        <v>4</v>
      </c>
      <c r="Q17" s="95">
        <f>Q18+Q20</f>
        <v>29.75</v>
      </c>
      <c r="R17" s="52"/>
    </row>
    <row r="18" s="81" customFormat="1" ht="24.95" customHeight="1" spans="1:18">
      <c r="A18" s="88" t="s">
        <v>144</v>
      </c>
      <c r="B18" s="88" t="s">
        <v>145</v>
      </c>
      <c r="C18" s="88"/>
      <c r="D18" s="89" t="s">
        <v>146</v>
      </c>
      <c r="E18" s="95">
        <f>F18+G18+H18+I18+J18+K18+L18+M18+N18+O18+P18+Q18</f>
        <v>123.27</v>
      </c>
      <c r="F18" s="95">
        <f t="shared" ref="F18:Q18" si="9">F19</f>
        <v>0</v>
      </c>
      <c r="G18" s="95">
        <f>G19</f>
        <v>0</v>
      </c>
      <c r="H18" s="95">
        <f>H19</f>
        <v>0</v>
      </c>
      <c r="I18" s="95">
        <f>I19</f>
        <v>0</v>
      </c>
      <c r="J18" s="95">
        <f>J19</f>
        <v>89.16</v>
      </c>
      <c r="K18" s="95">
        <f>K19</f>
        <v>0</v>
      </c>
      <c r="L18" s="95">
        <f>L19</f>
        <v>0</v>
      </c>
      <c r="M18" s="95">
        <f>M19</f>
        <v>0</v>
      </c>
      <c r="N18" s="95">
        <f>N19</f>
        <v>0.36</v>
      </c>
      <c r="O18" s="95">
        <f>O19</f>
        <v>0</v>
      </c>
      <c r="P18" s="95">
        <f>P19</f>
        <v>4</v>
      </c>
      <c r="Q18" s="203">
        <f>Q19</f>
        <v>29.75</v>
      </c>
      <c r="R18" s="161"/>
    </row>
    <row r="19" s="81" customFormat="1" ht="24.95" customHeight="1" spans="1:18">
      <c r="A19" s="88" t="s">
        <v>147</v>
      </c>
      <c r="B19" s="88" t="s">
        <v>148</v>
      </c>
      <c r="C19" s="88" t="s">
        <v>149</v>
      </c>
      <c r="D19" s="89" t="s">
        <v>150</v>
      </c>
      <c r="E19" s="95">
        <f>F19+G19+H19+I19+J19+K19+L19+M19+N19+O19+P19+Q19</f>
        <v>123.27</v>
      </c>
      <c r="F19" s="95"/>
      <c r="G19" s="95"/>
      <c r="H19" s="95"/>
      <c r="I19" s="95"/>
      <c r="J19" s="115">
        <v>89.16</v>
      </c>
      <c r="K19" s="115"/>
      <c r="L19" s="115"/>
      <c r="M19" s="115"/>
      <c r="N19" s="115">
        <v>0.36</v>
      </c>
      <c r="O19" s="115"/>
      <c r="P19" s="29">
        <v>4</v>
      </c>
      <c r="Q19" s="17">
        <v>29.75</v>
      </c>
      <c r="R19" s="161"/>
    </row>
    <row r="20" s="81" customFormat="1" ht="24.95" customHeight="1" spans="1:18">
      <c r="A20" s="88" t="s">
        <v>144</v>
      </c>
      <c r="B20" s="88" t="s">
        <v>151</v>
      </c>
      <c r="C20" s="88"/>
      <c r="D20" s="89" t="s">
        <v>152</v>
      </c>
      <c r="E20" s="95">
        <f>F20+G20+H20+I20+J20+K20+L20+M20+N20+O20+P20+Q20</f>
        <v>10.24</v>
      </c>
      <c r="F20" s="95">
        <f t="shared" ref="F20:Q20" si="10">F21</f>
        <v>10.24</v>
      </c>
      <c r="G20" s="95">
        <f>G21</f>
        <v>0</v>
      </c>
      <c r="H20" s="95">
        <f>H21</f>
        <v>0</v>
      </c>
      <c r="I20" s="95">
        <f>I21</f>
        <v>0</v>
      </c>
      <c r="J20" s="95">
        <f>J21</f>
        <v>0</v>
      </c>
      <c r="K20" s="95">
        <f>K21</f>
        <v>0</v>
      </c>
      <c r="L20" s="95">
        <f>L21</f>
        <v>0</v>
      </c>
      <c r="M20" s="95">
        <f>M21</f>
        <v>0</v>
      </c>
      <c r="N20" s="95">
        <f>N21</f>
        <v>0</v>
      </c>
      <c r="O20" s="95">
        <f>O21</f>
        <v>0</v>
      </c>
      <c r="P20" s="95">
        <f>P21</f>
        <v>0</v>
      </c>
      <c r="Q20" s="95">
        <f>Q21</f>
        <v>0</v>
      </c>
      <c r="R20" s="161"/>
    </row>
    <row r="21" s="81" customFormat="1" ht="24.95" customHeight="1" spans="1:18">
      <c r="A21" s="88" t="s">
        <v>147</v>
      </c>
      <c r="B21" s="88" t="s">
        <v>153</v>
      </c>
      <c r="C21" s="88" t="s">
        <v>124</v>
      </c>
      <c r="D21" s="89" t="s">
        <v>154</v>
      </c>
      <c r="E21" s="95">
        <f>F21+G21+H21+I21+J21+K21+L21+M21+N21+O21+P21+Q21</f>
        <v>10.24</v>
      </c>
      <c r="F21" s="95">
        <v>10.24</v>
      </c>
      <c r="G21" s="95"/>
      <c r="H21" s="95"/>
      <c r="I21" s="95"/>
      <c r="J21" s="115"/>
      <c r="K21" s="115"/>
      <c r="L21" s="115"/>
      <c r="M21" s="115"/>
      <c r="N21" s="115"/>
      <c r="O21" s="115"/>
      <c r="P21" s="29"/>
      <c r="Q21" s="17"/>
      <c r="R21" s="161"/>
    </row>
    <row r="22" s="81" customFormat="1" ht="24.95" customHeight="1" spans="1:18">
      <c r="A22" s="88" t="s">
        <v>155</v>
      </c>
      <c r="B22" s="88"/>
      <c r="C22" s="88"/>
      <c r="D22" s="89" t="s">
        <v>156</v>
      </c>
      <c r="E22" s="95">
        <f>F22+G22+H22+I22+J22+K22+L22+M22+N22+O22+P22+Q22</f>
        <v>81.26</v>
      </c>
      <c r="F22" s="95">
        <f t="shared" ref="F22:Q22" si="11">F23</f>
        <v>0</v>
      </c>
      <c r="G22" s="95">
        <f>G23</f>
        <v>0</v>
      </c>
      <c r="H22" s="95">
        <f>H23</f>
        <v>0</v>
      </c>
      <c r="I22" s="95">
        <f>I23</f>
        <v>0</v>
      </c>
      <c r="J22" s="95">
        <f>J23</f>
        <v>54.14</v>
      </c>
      <c r="K22" s="95">
        <f>K23</f>
        <v>0</v>
      </c>
      <c r="L22" s="95">
        <f>L23</f>
        <v>0</v>
      </c>
      <c r="M22" s="95">
        <f>M23</f>
        <v>0</v>
      </c>
      <c r="N22" s="95">
        <f>N23</f>
        <v>27.12</v>
      </c>
      <c r="O22" s="95">
        <f>O23</f>
        <v>0</v>
      </c>
      <c r="P22" s="95">
        <f>P23</f>
        <v>0</v>
      </c>
      <c r="Q22" s="95">
        <f>Q23</f>
        <v>0</v>
      </c>
      <c r="R22" s="161"/>
    </row>
    <row r="23" s="81" customFormat="1" ht="24.95" customHeight="1" spans="1:17">
      <c r="A23" s="88" t="s">
        <v>157</v>
      </c>
      <c r="B23" s="88" t="s">
        <v>149</v>
      </c>
      <c r="C23" s="88"/>
      <c r="D23" s="89" t="s">
        <v>158</v>
      </c>
      <c r="E23" s="95">
        <f>F23+G23+H23+I23+J23+K23+L23+M23+N23+O23+P23+Q23</f>
        <v>81.26</v>
      </c>
      <c r="F23" s="95">
        <f t="shared" ref="F23:Q23" si="12">F24</f>
        <v>0</v>
      </c>
      <c r="G23" s="95">
        <f>G24</f>
        <v>0</v>
      </c>
      <c r="H23" s="95">
        <f>H24</f>
        <v>0</v>
      </c>
      <c r="I23" s="95">
        <f>I24</f>
        <v>0</v>
      </c>
      <c r="J23" s="95">
        <f>J24</f>
        <v>54.14</v>
      </c>
      <c r="K23" s="95">
        <f>K24</f>
        <v>0</v>
      </c>
      <c r="L23" s="95">
        <f>L24</f>
        <v>0</v>
      </c>
      <c r="M23" s="95">
        <f>M24</f>
        <v>0</v>
      </c>
      <c r="N23" s="95">
        <f>N24</f>
        <v>27.12</v>
      </c>
      <c r="O23" s="95">
        <f>O24</f>
        <v>0</v>
      </c>
      <c r="P23" s="95">
        <f>P24</f>
        <v>0</v>
      </c>
      <c r="Q23" s="95">
        <f>Q24</f>
        <v>0</v>
      </c>
    </row>
    <row r="24" s="81" customFormat="1" ht="24.95" customHeight="1" spans="1:17">
      <c r="A24" s="88" t="s">
        <v>159</v>
      </c>
      <c r="B24" s="88" t="s">
        <v>160</v>
      </c>
      <c r="C24" s="88" t="s">
        <v>124</v>
      </c>
      <c r="D24" s="89" t="s">
        <v>158</v>
      </c>
      <c r="E24" s="95">
        <f>F24+G24+H24+I24+J24+K24+L24+M24+N24+O24+P24+Q24</f>
        <v>81.26</v>
      </c>
      <c r="F24" s="95"/>
      <c r="G24" s="95"/>
      <c r="H24" s="95"/>
      <c r="I24" s="95"/>
      <c r="J24" s="115">
        <v>54.14</v>
      </c>
      <c r="K24" s="115"/>
      <c r="L24" s="115"/>
      <c r="M24" s="115"/>
      <c r="N24" s="115">
        <v>27.12</v>
      </c>
      <c r="O24" s="115"/>
      <c r="P24" s="29"/>
      <c r="Q24" s="17"/>
    </row>
    <row r="25" s="81" customFormat="1" ht="24.95" customHeight="1" spans="1:17">
      <c r="A25" s="88" t="s">
        <v>161</v>
      </c>
      <c r="B25" s="88"/>
      <c r="C25" s="88"/>
      <c r="D25" s="89" t="s">
        <v>162</v>
      </c>
      <c r="E25" s="95">
        <f>F25+G25+H25+I25+J25+K25+L25+M25+N25+O25+P25+Q25</f>
        <v>1025.42</v>
      </c>
      <c r="F25" s="95">
        <f t="shared" ref="F25:Q25" si="13">F26+F28+F30+F32</f>
        <v>0</v>
      </c>
      <c r="G25" s="95">
        <f>G26+G28+G30+G32</f>
        <v>0</v>
      </c>
      <c r="H25" s="95">
        <f>H26+H28+H30+H32</f>
        <v>0</v>
      </c>
      <c r="I25" s="95">
        <f>I26+I28+I30+I32</f>
        <v>0</v>
      </c>
      <c r="J25" s="95">
        <f>J26+J28+J30+J32</f>
        <v>439.52</v>
      </c>
      <c r="K25" s="95">
        <f>K26+K28+K30+K32</f>
        <v>0</v>
      </c>
      <c r="L25" s="95">
        <f>L26+L28+L30+L32</f>
        <v>0</v>
      </c>
      <c r="M25" s="95">
        <f>M26+M28+M30+M32</f>
        <v>0</v>
      </c>
      <c r="N25" s="95">
        <f>N26+N28+N30+N32</f>
        <v>580.9</v>
      </c>
      <c r="O25" s="95">
        <f>O26+O28+O30+O32</f>
        <v>0</v>
      </c>
      <c r="P25" s="95">
        <f>P26+P28+P30+P32</f>
        <v>5</v>
      </c>
      <c r="Q25" s="95">
        <f>Q26+Q28+Q30+Q32</f>
        <v>0</v>
      </c>
    </row>
    <row r="26" s="81" customFormat="1" ht="24.95" customHeight="1" spans="1:17">
      <c r="A26" s="88" t="s">
        <v>163</v>
      </c>
      <c r="B26" s="88" t="s">
        <v>124</v>
      </c>
      <c r="C26" s="88"/>
      <c r="D26" s="89" t="s">
        <v>164</v>
      </c>
      <c r="E26" s="95">
        <f>F26+G26+H26+I26+J26+K26+L26+M26+N26+O26+P26+Q26</f>
        <v>220.59</v>
      </c>
      <c r="F26" s="95">
        <f t="shared" ref="F26:Q26" si="14">F27</f>
        <v>0</v>
      </c>
      <c r="G26" s="95">
        <f>G27</f>
        <v>0</v>
      </c>
      <c r="H26" s="95">
        <f>H27</f>
        <v>0</v>
      </c>
      <c r="I26" s="95">
        <f>I27</f>
        <v>0</v>
      </c>
      <c r="J26" s="95">
        <f>J27</f>
        <v>210.92</v>
      </c>
      <c r="K26" s="95">
        <f>K27</f>
        <v>0</v>
      </c>
      <c r="L26" s="95">
        <f>L27</f>
        <v>0</v>
      </c>
      <c r="M26" s="95">
        <f>M27</f>
        <v>0</v>
      </c>
      <c r="N26" s="95">
        <f>N27</f>
        <v>9.67</v>
      </c>
      <c r="O26" s="95">
        <f>O27</f>
        <v>0</v>
      </c>
      <c r="P26" s="95">
        <f>P27</f>
        <v>0</v>
      </c>
      <c r="Q26" s="95">
        <f>Q27</f>
        <v>0</v>
      </c>
    </row>
    <row r="27" s="81" customFormat="1" ht="24.95" customHeight="1" spans="1:17">
      <c r="A27" s="128" t="s">
        <v>161</v>
      </c>
      <c r="B27" s="88" t="s">
        <v>131</v>
      </c>
      <c r="C27" s="88" t="s">
        <v>165</v>
      </c>
      <c r="D27" s="89" t="s">
        <v>166</v>
      </c>
      <c r="E27" s="95">
        <f>F27+G27+H27+I27+J27+K27+L27+M27+N27+O27+P27+Q27</f>
        <v>220.59</v>
      </c>
      <c r="F27" s="95"/>
      <c r="G27" s="95"/>
      <c r="H27" s="95"/>
      <c r="I27" s="95"/>
      <c r="J27" s="115">
        <v>210.92</v>
      </c>
      <c r="K27" s="115"/>
      <c r="L27" s="115"/>
      <c r="M27" s="115"/>
      <c r="N27" s="115">
        <v>9.67</v>
      </c>
      <c r="O27" s="115"/>
      <c r="P27" s="29"/>
      <c r="Q27" s="17"/>
    </row>
    <row r="28" s="81" customFormat="1" ht="24.95" customHeight="1" spans="1:17">
      <c r="A28" s="88" t="s">
        <v>163</v>
      </c>
      <c r="B28" s="88" t="s">
        <v>167</v>
      </c>
      <c r="C28" s="88"/>
      <c r="D28" s="89" t="s">
        <v>168</v>
      </c>
      <c r="E28" s="95">
        <f>F28+G28+H28+I28+J28+K28+L28+M28+N28+O28+P28+Q28</f>
        <v>160.94</v>
      </c>
      <c r="F28" s="95">
        <f t="shared" ref="F28:Q28" si="15">F29</f>
        <v>0</v>
      </c>
      <c r="G28" s="95">
        <f>G29</f>
        <v>0</v>
      </c>
      <c r="H28" s="95">
        <f>H29</f>
        <v>0</v>
      </c>
      <c r="I28" s="95">
        <f>I29</f>
        <v>0</v>
      </c>
      <c r="J28" s="95">
        <f>J29</f>
        <v>151</v>
      </c>
      <c r="K28" s="95">
        <f>K29</f>
        <v>0</v>
      </c>
      <c r="L28" s="95">
        <f>L29</f>
        <v>0</v>
      </c>
      <c r="M28" s="95">
        <f>M29</f>
        <v>0</v>
      </c>
      <c r="N28" s="95">
        <f>N29</f>
        <v>9.94</v>
      </c>
      <c r="O28" s="95">
        <f>O29</f>
        <v>0</v>
      </c>
      <c r="P28" s="95">
        <f>P29</f>
        <v>0</v>
      </c>
      <c r="Q28" s="95">
        <f>Q29</f>
        <v>0</v>
      </c>
    </row>
    <row r="29" s="81" customFormat="1" ht="24.95" customHeight="1" spans="1:18">
      <c r="A29" s="88" t="s">
        <v>169</v>
      </c>
      <c r="B29" s="88" t="s">
        <v>170</v>
      </c>
      <c r="C29" s="88" t="s">
        <v>165</v>
      </c>
      <c r="D29" s="89" t="s">
        <v>171</v>
      </c>
      <c r="E29" s="95">
        <f>F29+G29+H29+I29+J29+K29+L29+M29+N29+O29+P29+Q29</f>
        <v>160.94</v>
      </c>
      <c r="F29" s="115"/>
      <c r="G29" s="95"/>
      <c r="H29" s="95"/>
      <c r="I29" s="95"/>
      <c r="J29" s="115">
        <v>151</v>
      </c>
      <c r="K29" s="115"/>
      <c r="L29" s="115"/>
      <c r="M29" s="115"/>
      <c r="N29" s="115">
        <v>9.94</v>
      </c>
      <c r="O29" s="115"/>
      <c r="P29" s="29"/>
      <c r="Q29" s="98"/>
      <c r="R29" s="161"/>
    </row>
    <row r="30" s="81" customFormat="1" ht="24.95" customHeight="1" spans="1:18">
      <c r="A30" s="88" t="s">
        <v>163</v>
      </c>
      <c r="B30" s="88" t="s">
        <v>120</v>
      </c>
      <c r="C30" s="88"/>
      <c r="D30" s="89" t="s">
        <v>172</v>
      </c>
      <c r="E30" s="95">
        <f>F30+G30+H30+I30+J30+K30+L30+M30+N30+O30+P30+Q30</f>
        <v>85</v>
      </c>
      <c r="F30" s="95">
        <f t="shared" ref="F30:Q30" si="16">F31</f>
        <v>0</v>
      </c>
      <c r="G30" s="95">
        <f>G31</f>
        <v>0</v>
      </c>
      <c r="H30" s="95">
        <f>H31</f>
        <v>0</v>
      </c>
      <c r="I30" s="95">
        <f>I31</f>
        <v>0</v>
      </c>
      <c r="J30" s="95">
        <f>J31</f>
        <v>77.6</v>
      </c>
      <c r="K30" s="95">
        <f>K31</f>
        <v>0</v>
      </c>
      <c r="L30" s="95">
        <f>L31</f>
        <v>0</v>
      </c>
      <c r="M30" s="95">
        <f>M31</f>
        <v>0</v>
      </c>
      <c r="N30" s="95">
        <f>N31</f>
        <v>2.4</v>
      </c>
      <c r="O30" s="95">
        <f>O31</f>
        <v>0</v>
      </c>
      <c r="P30" s="95">
        <f>P31</f>
        <v>5</v>
      </c>
      <c r="Q30" s="95">
        <f>Q31</f>
        <v>0</v>
      </c>
      <c r="R30" s="161"/>
    </row>
    <row r="31" s="81" customFormat="1" ht="24.95" customHeight="1" spans="1:18">
      <c r="A31" s="88" t="s">
        <v>169</v>
      </c>
      <c r="B31" s="88" t="s">
        <v>123</v>
      </c>
      <c r="C31" s="88" t="s">
        <v>165</v>
      </c>
      <c r="D31" s="89" t="s">
        <v>173</v>
      </c>
      <c r="E31" s="95">
        <f>F31+G31+H31+I31+J31+K31+L31+M31+N31+O31+P31+Q31</f>
        <v>85</v>
      </c>
      <c r="F31" s="95"/>
      <c r="G31" s="95"/>
      <c r="H31" s="95"/>
      <c r="I31" s="95"/>
      <c r="J31" s="115">
        <v>77.6</v>
      </c>
      <c r="K31" s="115"/>
      <c r="L31" s="115"/>
      <c r="M31" s="115"/>
      <c r="N31" s="115">
        <v>2.4</v>
      </c>
      <c r="O31" s="115"/>
      <c r="P31" s="29">
        <v>5</v>
      </c>
      <c r="Q31" s="98"/>
      <c r="R31" s="161"/>
    </row>
    <row r="32" s="81" customFormat="1" ht="24.95" customHeight="1" spans="1:18">
      <c r="A32" s="88" t="s">
        <v>163</v>
      </c>
      <c r="B32" s="88" t="s">
        <v>145</v>
      </c>
      <c r="C32" s="88"/>
      <c r="D32" s="89" t="s">
        <v>174</v>
      </c>
      <c r="E32" s="95">
        <f>F32+G32+H32+I32+J32+K32+L32+M32+N32+O32+P32+Q32</f>
        <v>558.89</v>
      </c>
      <c r="F32" s="95">
        <f t="shared" ref="F32:Q32" si="17">F33</f>
        <v>0</v>
      </c>
      <c r="G32" s="95">
        <f>G33</f>
        <v>0</v>
      </c>
      <c r="H32" s="95">
        <f>H33</f>
        <v>0</v>
      </c>
      <c r="I32" s="95">
        <f>I33</f>
        <v>0</v>
      </c>
      <c r="J32" s="95">
        <f>J33</f>
        <v>0</v>
      </c>
      <c r="K32" s="95">
        <f>K33</f>
        <v>0</v>
      </c>
      <c r="L32" s="95">
        <f>L33</f>
        <v>0</v>
      </c>
      <c r="M32" s="95">
        <f>M33</f>
        <v>0</v>
      </c>
      <c r="N32" s="95">
        <f>N33</f>
        <v>558.89</v>
      </c>
      <c r="O32" s="95">
        <f>O33</f>
        <v>0</v>
      </c>
      <c r="P32" s="95">
        <f>P33</f>
        <v>0</v>
      </c>
      <c r="Q32" s="95">
        <f>Q33</f>
        <v>0</v>
      </c>
      <c r="R32" s="161"/>
    </row>
    <row r="33" s="81" customFormat="1" ht="24.95" customHeight="1" spans="1:18">
      <c r="A33" s="88" t="s">
        <v>169</v>
      </c>
      <c r="B33" s="88" t="s">
        <v>148</v>
      </c>
      <c r="C33" s="88" t="s">
        <v>137</v>
      </c>
      <c r="D33" s="89" t="s">
        <v>175</v>
      </c>
      <c r="E33" s="95">
        <f>F33+G33+H33+I33+J33+K33+L33+M33+N33+O33+P33+Q33</f>
        <v>558.89</v>
      </c>
      <c r="F33" s="95"/>
      <c r="G33" s="95"/>
      <c r="H33" s="95"/>
      <c r="I33" s="95"/>
      <c r="J33" s="115"/>
      <c r="K33" s="115"/>
      <c r="L33" s="115"/>
      <c r="M33" s="115"/>
      <c r="N33" s="115">
        <v>558.89</v>
      </c>
      <c r="O33" s="115"/>
      <c r="P33" s="29"/>
      <c r="Q33" s="17"/>
      <c r="R33" s="161"/>
    </row>
    <row r="34" s="81" customFormat="1" ht="24.95" customHeight="1" spans="1:17">
      <c r="A34" s="88" t="s">
        <v>176</v>
      </c>
      <c r="B34" s="88"/>
      <c r="C34" s="88"/>
      <c r="D34" s="89" t="s">
        <v>177</v>
      </c>
      <c r="E34" s="95">
        <f>F34+G34+H34+I34+J34+K34+L34+M34+N34+O34+P34+Q34</f>
        <v>13.69</v>
      </c>
      <c r="F34" s="95">
        <f t="shared" ref="F34:Q34" si="18">F35</f>
        <v>13.69</v>
      </c>
      <c r="G34" s="95">
        <f>G35</f>
        <v>0</v>
      </c>
      <c r="H34" s="95">
        <f>H35</f>
        <v>0</v>
      </c>
      <c r="I34" s="95">
        <f>I35</f>
        <v>0</v>
      </c>
      <c r="J34" s="95">
        <f>J35</f>
        <v>0</v>
      </c>
      <c r="K34" s="95">
        <f>K35</f>
        <v>0</v>
      </c>
      <c r="L34" s="95">
        <f>L35</f>
        <v>0</v>
      </c>
      <c r="M34" s="95">
        <f>M35</f>
        <v>0</v>
      </c>
      <c r="N34" s="95">
        <f>N35</f>
        <v>0</v>
      </c>
      <c r="O34" s="95">
        <f>O35</f>
        <v>0</v>
      </c>
      <c r="P34" s="95">
        <f>P35</f>
        <v>0</v>
      </c>
      <c r="Q34" s="95">
        <f>Q35</f>
        <v>0</v>
      </c>
    </row>
    <row r="35" s="81" customFormat="1" ht="24.95" customHeight="1" spans="1:17">
      <c r="A35" s="88" t="s">
        <v>178</v>
      </c>
      <c r="B35" s="88" t="s">
        <v>167</v>
      </c>
      <c r="C35" s="88"/>
      <c r="D35" s="89" t="s">
        <v>179</v>
      </c>
      <c r="E35" s="95">
        <f>F35+G35+H35+I35+J35+K35+L35+M35+N35+O35+P35+Q35</f>
        <v>13.69</v>
      </c>
      <c r="F35" s="95">
        <f t="shared" ref="F35:Q35" si="19">F36</f>
        <v>13.69</v>
      </c>
      <c r="G35" s="95">
        <f>G36</f>
        <v>0</v>
      </c>
      <c r="H35" s="95">
        <f>H36</f>
        <v>0</v>
      </c>
      <c r="I35" s="95">
        <f>I36</f>
        <v>0</v>
      </c>
      <c r="J35" s="95">
        <f>J36</f>
        <v>0</v>
      </c>
      <c r="K35" s="95">
        <f>K36</f>
        <v>0</v>
      </c>
      <c r="L35" s="95">
        <f>L36</f>
        <v>0</v>
      </c>
      <c r="M35" s="95">
        <f>M36</f>
        <v>0</v>
      </c>
      <c r="N35" s="95">
        <f>N36</f>
        <v>0</v>
      </c>
      <c r="O35" s="95">
        <f>O36</f>
        <v>0</v>
      </c>
      <c r="P35" s="95">
        <f>P36</f>
        <v>0</v>
      </c>
      <c r="Q35" s="95">
        <f>Q36</f>
        <v>0</v>
      </c>
    </row>
    <row r="36" s="81" customFormat="1" ht="24.95" customHeight="1" spans="1:17">
      <c r="A36" s="88" t="s">
        <v>180</v>
      </c>
      <c r="B36" s="88" t="s">
        <v>170</v>
      </c>
      <c r="C36" s="88" t="s">
        <v>124</v>
      </c>
      <c r="D36" s="93" t="s">
        <v>181</v>
      </c>
      <c r="E36" s="95">
        <f>F36+G36+H36+I36+J36+K36+L36+M36+N36+O36+P36+Q36</f>
        <v>13.69</v>
      </c>
      <c r="F36" s="95">
        <v>13.69</v>
      </c>
      <c r="G36" s="95"/>
      <c r="H36" s="95"/>
      <c r="I36" s="95"/>
      <c r="J36" s="115"/>
      <c r="K36" s="115"/>
      <c r="L36" s="115"/>
      <c r="M36" s="115"/>
      <c r="N36" s="115"/>
      <c r="O36" s="115"/>
      <c r="P36" s="29"/>
      <c r="Q36" s="17"/>
    </row>
    <row r="37" s="81" customFormat="1" ht="24.95" customHeight="1" spans="1:17">
      <c r="A37" s="88" t="s">
        <v>182</v>
      </c>
      <c r="B37" s="88"/>
      <c r="C37" s="88"/>
      <c r="D37" s="89" t="s">
        <v>183</v>
      </c>
      <c r="E37" s="95">
        <f>F37+G37+H37+I37+J37+K37+L37+M37+N37+O37+P37+Q37</f>
        <v>41.82</v>
      </c>
      <c r="F37" s="95">
        <f t="shared" ref="F37:Q37" si="20">F38</f>
        <v>0</v>
      </c>
      <c r="G37" s="95">
        <f>G38</f>
        <v>0</v>
      </c>
      <c r="H37" s="95">
        <f>H38</f>
        <v>0</v>
      </c>
      <c r="I37" s="95">
        <f>I38</f>
        <v>0</v>
      </c>
      <c r="J37" s="95">
        <f>J38</f>
        <v>41.82</v>
      </c>
      <c r="K37" s="95">
        <f>K38</f>
        <v>0</v>
      </c>
      <c r="L37" s="95">
        <f>L38</f>
        <v>0</v>
      </c>
      <c r="M37" s="95">
        <f>M38</f>
        <v>0</v>
      </c>
      <c r="N37" s="95">
        <f>N38</f>
        <v>0</v>
      </c>
      <c r="O37" s="95">
        <f>O38</f>
        <v>0</v>
      </c>
      <c r="P37" s="95">
        <f>P38</f>
        <v>0</v>
      </c>
      <c r="Q37" s="95">
        <f>Q38</f>
        <v>0</v>
      </c>
    </row>
    <row r="38" s="81" customFormat="1" ht="24.95" customHeight="1" spans="1:17">
      <c r="A38" s="88" t="s">
        <v>184</v>
      </c>
      <c r="B38" s="90" t="s">
        <v>124</v>
      </c>
      <c r="C38" s="90"/>
      <c r="D38" s="91" t="s">
        <v>185</v>
      </c>
      <c r="E38" s="95">
        <f>F38+G38+H38+I38+J38+K38+L38+M38+N38+O38+P38+Q38</f>
        <v>41.82</v>
      </c>
      <c r="F38" s="95">
        <f t="shared" ref="F38:Q38" si="21">F39</f>
        <v>0</v>
      </c>
      <c r="G38" s="95">
        <f>G39</f>
        <v>0</v>
      </c>
      <c r="H38" s="95">
        <f>H39</f>
        <v>0</v>
      </c>
      <c r="I38" s="95">
        <f>I39</f>
        <v>0</v>
      </c>
      <c r="J38" s="95">
        <f>J39</f>
        <v>41.82</v>
      </c>
      <c r="K38" s="95">
        <f>K39</f>
        <v>0</v>
      </c>
      <c r="L38" s="95">
        <f>L39</f>
        <v>0</v>
      </c>
      <c r="M38" s="95">
        <f>M39</f>
        <v>0</v>
      </c>
      <c r="N38" s="95">
        <f>N39</f>
        <v>0</v>
      </c>
      <c r="O38" s="95">
        <f>O39</f>
        <v>0</v>
      </c>
      <c r="P38" s="95">
        <f>P39</f>
        <v>0</v>
      </c>
      <c r="Q38" s="95">
        <f>Q39</f>
        <v>0</v>
      </c>
    </row>
    <row r="39" s="81" customFormat="1" ht="24.95" customHeight="1" spans="1:18">
      <c r="A39" s="88" t="s">
        <v>186</v>
      </c>
      <c r="B39" s="90" t="s">
        <v>131</v>
      </c>
      <c r="C39" s="90" t="s">
        <v>187</v>
      </c>
      <c r="D39" s="91" t="s">
        <v>166</v>
      </c>
      <c r="E39" s="95">
        <f>F39+G39+H39+I39+J39+K39+L39+M39+N39+O39+P39+Q39</f>
        <v>41.82</v>
      </c>
      <c r="F39" s="115"/>
      <c r="G39" s="95"/>
      <c r="H39" s="95"/>
      <c r="I39" s="95"/>
      <c r="J39" s="115">
        <v>41.82</v>
      </c>
      <c r="K39" s="115"/>
      <c r="L39" s="115"/>
      <c r="M39" s="115"/>
      <c r="N39" s="115"/>
      <c r="O39" s="115"/>
      <c r="P39" s="29"/>
      <c r="Q39" s="98"/>
      <c r="R39" s="161"/>
    </row>
    <row r="40" s="81" customFormat="1" ht="24.95" customHeight="1" spans="1:18">
      <c r="A40" s="90" t="s">
        <v>188</v>
      </c>
      <c r="B40" s="90"/>
      <c r="C40" s="90"/>
      <c r="D40" s="91" t="s">
        <v>189</v>
      </c>
      <c r="E40" s="95">
        <f>F40+G40+H40+I40+J40+K40+L40+M40+N40+O40+P40+Q40</f>
        <v>35.4</v>
      </c>
      <c r="F40" s="95">
        <f t="shared" ref="F40:Q40" si="22">F41</f>
        <v>0</v>
      </c>
      <c r="G40" s="95">
        <f>G41</f>
        <v>0</v>
      </c>
      <c r="H40" s="95">
        <f>H41</f>
        <v>0</v>
      </c>
      <c r="I40" s="95">
        <f>I41</f>
        <v>0</v>
      </c>
      <c r="J40" s="95">
        <f>J41</f>
        <v>0</v>
      </c>
      <c r="K40" s="95">
        <f>K41</f>
        <v>0</v>
      </c>
      <c r="L40" s="95">
        <f>L41</f>
        <v>0</v>
      </c>
      <c r="M40" s="95">
        <f>M41</f>
        <v>0</v>
      </c>
      <c r="N40" s="95">
        <f>N41</f>
        <v>0</v>
      </c>
      <c r="O40" s="95">
        <f>O41</f>
        <v>0</v>
      </c>
      <c r="P40" s="95">
        <f>P41</f>
        <v>35.4</v>
      </c>
      <c r="Q40" s="95">
        <f>Q41</f>
        <v>0</v>
      </c>
      <c r="R40" s="161"/>
    </row>
    <row r="41" s="81" customFormat="1" ht="24.95" customHeight="1" spans="1:18">
      <c r="A41" s="90" t="s">
        <v>190</v>
      </c>
      <c r="B41" s="90" t="s">
        <v>120</v>
      </c>
      <c r="C41" s="90"/>
      <c r="D41" s="91" t="s">
        <v>191</v>
      </c>
      <c r="E41" s="95">
        <f>F41+G41+H41+I41+J41+K41+L41+M41+N41+O41+P41+Q41</f>
        <v>35.4</v>
      </c>
      <c r="F41" s="95">
        <f t="shared" ref="F41:Q41" si="23">F42</f>
        <v>0</v>
      </c>
      <c r="G41" s="95">
        <f>G42</f>
        <v>0</v>
      </c>
      <c r="H41" s="95">
        <f>H42</f>
        <v>0</v>
      </c>
      <c r="I41" s="95">
        <f>I42</f>
        <v>0</v>
      </c>
      <c r="J41" s="95">
        <f>J42</f>
        <v>0</v>
      </c>
      <c r="K41" s="95">
        <f>K42</f>
        <v>0</v>
      </c>
      <c r="L41" s="95">
        <f>L42</f>
        <v>0</v>
      </c>
      <c r="M41" s="95">
        <f>M42</f>
        <v>0</v>
      </c>
      <c r="N41" s="95">
        <f>N42</f>
        <v>0</v>
      </c>
      <c r="O41" s="95">
        <f>O42</f>
        <v>0</v>
      </c>
      <c r="P41" s="95">
        <f>P42</f>
        <v>35.4</v>
      </c>
      <c r="Q41" s="95">
        <f>Q42</f>
        <v>0</v>
      </c>
      <c r="R41" s="161"/>
    </row>
    <row r="42" s="81" customFormat="1" ht="24.95" customHeight="1" spans="1:18">
      <c r="A42" s="90" t="s">
        <v>192</v>
      </c>
      <c r="B42" s="90" t="s">
        <v>123</v>
      </c>
      <c r="C42" s="90" t="s">
        <v>165</v>
      </c>
      <c r="D42" s="91" t="s">
        <v>193</v>
      </c>
      <c r="E42" s="95">
        <f>F42+G42+H42+I42+J42+K42+L42+M42+N42+O42+P42+Q42</f>
        <v>35.4</v>
      </c>
      <c r="F42" s="95"/>
      <c r="G42" s="95"/>
      <c r="H42" s="95"/>
      <c r="I42" s="95"/>
      <c r="J42" s="115"/>
      <c r="K42" s="115"/>
      <c r="L42" s="115"/>
      <c r="M42" s="115"/>
      <c r="N42" s="115"/>
      <c r="O42" s="115"/>
      <c r="P42" s="29">
        <v>35.4</v>
      </c>
      <c r="Q42" s="17"/>
      <c r="R42" s="161"/>
    </row>
    <row r="43" s="81" customFormat="1" ht="24.95" customHeight="1" spans="1:18">
      <c r="A43" s="88"/>
      <c r="B43" s="88"/>
      <c r="C43" s="88"/>
      <c r="D43" s="89"/>
      <c r="E43" s="95"/>
      <c r="F43" s="95"/>
      <c r="G43" s="95"/>
      <c r="H43" s="95"/>
      <c r="I43" s="95"/>
      <c r="J43" s="115"/>
      <c r="K43" s="115"/>
      <c r="L43" s="115"/>
      <c r="M43" s="115"/>
      <c r="N43" s="115"/>
      <c r="O43" s="115"/>
      <c r="P43" s="29"/>
      <c r="Q43" s="17"/>
      <c r="R43" s="161"/>
    </row>
    <row r="44" s="81" customFormat="1" ht="24.95" customHeight="1" spans="1:17">
      <c r="A44" s="88"/>
      <c r="B44" s="88"/>
      <c r="C44" s="88"/>
      <c r="D44" s="89"/>
      <c r="E44" s="95"/>
      <c r="F44" s="95"/>
      <c r="G44" s="95"/>
      <c r="H44" s="95"/>
      <c r="I44" s="95"/>
      <c r="J44" s="115"/>
      <c r="K44" s="115"/>
      <c r="L44" s="115"/>
      <c r="M44" s="115"/>
      <c r="N44" s="115"/>
      <c r="O44" s="115"/>
      <c r="P44" s="29"/>
      <c r="Q44" s="17"/>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527777777778" right="0.196527777777778" top="0.479166666666667" bottom="0.590277777777778" header="0" footer="0"/>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30"/>
  <sheetViews>
    <sheetView showGridLines="0" showZeros="0" workbookViewId="0">
      <selection activeCell="M11" sqref="M11"/>
    </sheetView>
  </sheetViews>
  <sheetFormatPr defaultColWidth="9.16666666666667" defaultRowHeight="12.75" customHeight="1"/>
  <cols>
    <col min="1" max="1" width="10.6666666666667" style="194" customWidth="1"/>
    <col min="2" max="3" width="7.5" style="194" customWidth="1"/>
    <col min="4" max="4" width="33.5" style="194" customWidth="1"/>
    <col min="5" max="7" width="12.1666666666667" style="195" customWidth="1"/>
    <col min="8" max="8" width="12.3333333333333" style="195" customWidth="1"/>
    <col min="9" max="9" width="12.1666666666667" style="195" customWidth="1"/>
    <col min="10" max="10" width="11.1666666666667" style="195" customWidth="1"/>
    <col min="11" max="11" width="12.1666666666667" style="195" customWidth="1"/>
    <col min="12" max="16" width="12.6666666666667" style="195" customWidth="1"/>
    <col min="17" max="17" width="10.3333333333333" style="195" customWidth="1"/>
    <col min="18" max="18" width="12.1666666666667" style="195" customWidth="1"/>
    <col min="19" max="21" width="10.3333333333333" style="195" customWidth="1"/>
    <col min="22" max="16384" width="9.16666666666667" style="194"/>
  </cols>
  <sheetData>
    <row r="1" ht="23.25" customHeight="1" spans="1:21">
      <c r="A1" s="2" t="s">
        <v>224</v>
      </c>
      <c r="B1" s="121"/>
      <c r="C1" s="121"/>
      <c r="D1" s="122"/>
      <c r="E1" s="142"/>
      <c r="F1" s="142"/>
      <c r="G1" s="142"/>
      <c r="H1" s="142"/>
      <c r="I1" s="142"/>
      <c r="J1" s="142"/>
      <c r="K1" s="142"/>
      <c r="L1" s="142"/>
      <c r="M1" s="142"/>
      <c r="N1" s="142"/>
      <c r="O1" s="122"/>
      <c r="P1" s="122"/>
      <c r="Q1" s="142"/>
      <c r="S1" s="58"/>
      <c r="T1" s="149"/>
      <c r="U1" s="149"/>
    </row>
    <row r="2" ht="23.25" customHeight="1" spans="1:21">
      <c r="A2" s="147" t="s">
        <v>225</v>
      </c>
      <c r="B2" s="147"/>
      <c r="C2" s="147"/>
      <c r="D2" s="147"/>
      <c r="E2" s="147"/>
      <c r="F2" s="147"/>
      <c r="G2" s="147"/>
      <c r="H2" s="147"/>
      <c r="I2" s="147"/>
      <c r="J2" s="147"/>
      <c r="K2" s="147"/>
      <c r="L2" s="147"/>
      <c r="M2" s="147"/>
      <c r="N2" s="147"/>
      <c r="O2" s="147"/>
      <c r="P2" s="147"/>
      <c r="Q2" s="147"/>
      <c r="R2" s="147"/>
      <c r="S2" s="58"/>
      <c r="T2" s="58"/>
      <c r="U2" s="58"/>
    </row>
    <row r="3" ht="23.25" customHeight="1" spans="1:21">
      <c r="A3" s="196" t="s">
        <v>2</v>
      </c>
      <c r="B3" s="197"/>
      <c r="C3" s="197"/>
      <c r="D3" s="197"/>
      <c r="E3" s="197"/>
      <c r="F3" s="197"/>
      <c r="G3" s="197"/>
      <c r="H3" s="142"/>
      <c r="I3" s="142"/>
      <c r="J3" s="142"/>
      <c r="K3" s="142"/>
      <c r="L3" s="142"/>
      <c r="M3" s="142"/>
      <c r="N3" s="142"/>
      <c r="O3" s="122"/>
      <c r="P3" s="122"/>
      <c r="Q3" s="142"/>
      <c r="S3" s="58"/>
      <c r="T3" s="150" t="s">
        <v>85</v>
      </c>
      <c r="U3" s="150"/>
    </row>
    <row r="4" ht="23.25" customHeight="1" spans="1:21">
      <c r="A4" s="64" t="s">
        <v>196</v>
      </c>
      <c r="B4" s="64"/>
      <c r="C4" s="64"/>
      <c r="D4" s="27" t="s">
        <v>113</v>
      </c>
      <c r="E4" s="101" t="s">
        <v>213</v>
      </c>
      <c r="F4" s="69" t="s">
        <v>226</v>
      </c>
      <c r="G4" s="69"/>
      <c r="H4" s="69"/>
      <c r="I4" s="69"/>
      <c r="J4" s="69"/>
      <c r="K4" s="69" t="s">
        <v>227</v>
      </c>
      <c r="L4" s="69"/>
      <c r="M4" s="69"/>
      <c r="N4" s="69"/>
      <c r="O4" s="69"/>
      <c r="P4" s="86"/>
      <c r="Q4" s="69" t="s">
        <v>228</v>
      </c>
      <c r="R4" s="69" t="s">
        <v>229</v>
      </c>
      <c r="S4" s="69"/>
      <c r="T4" s="69"/>
      <c r="U4" s="69"/>
    </row>
    <row r="5" ht="36.75" customHeight="1" spans="1:21">
      <c r="A5" s="104" t="s">
        <v>114</v>
      </c>
      <c r="B5" s="104" t="s">
        <v>115</v>
      </c>
      <c r="C5" s="104" t="s">
        <v>116</v>
      </c>
      <c r="D5" s="118"/>
      <c r="E5" s="102"/>
      <c r="F5" s="69" t="s">
        <v>106</v>
      </c>
      <c r="G5" s="69" t="s">
        <v>230</v>
      </c>
      <c r="H5" s="69" t="s">
        <v>231</v>
      </c>
      <c r="I5" s="69" t="s">
        <v>232</v>
      </c>
      <c r="J5" s="69" t="s">
        <v>233</v>
      </c>
      <c r="K5" s="69" t="s">
        <v>106</v>
      </c>
      <c r="L5" s="69" t="s">
        <v>234</v>
      </c>
      <c r="M5" s="69" t="s">
        <v>235</v>
      </c>
      <c r="N5" s="69" t="s">
        <v>236</v>
      </c>
      <c r="O5" s="69" t="s">
        <v>237</v>
      </c>
      <c r="P5" s="86" t="s">
        <v>238</v>
      </c>
      <c r="Q5" s="69"/>
      <c r="R5" s="69" t="s">
        <v>106</v>
      </c>
      <c r="S5" s="157" t="s">
        <v>239</v>
      </c>
      <c r="T5" s="157" t="s">
        <v>240</v>
      </c>
      <c r="U5" s="157" t="s">
        <v>229</v>
      </c>
    </row>
    <row r="6" s="193" customFormat="1" ht="27" customHeight="1" spans="1:21">
      <c r="A6" s="92"/>
      <c r="B6" s="92"/>
      <c r="C6" s="92"/>
      <c r="D6" s="93" t="s">
        <v>106</v>
      </c>
      <c r="E6" s="30">
        <f>F6+K6+Q6+R6</f>
        <v>598.16</v>
      </c>
      <c r="F6" s="17">
        <f>G6+H6+I6+J6</f>
        <v>402.42</v>
      </c>
      <c r="G6" s="17">
        <f t="shared" ref="G6:J6" si="0">G7+G10+G13+G16+G19+G26</f>
        <v>182.94</v>
      </c>
      <c r="H6" s="17">
        <f>H7+H10+H13+H16+H19+H26</f>
        <v>76.08</v>
      </c>
      <c r="I6" s="17">
        <f>I7+I10+I13+I16+I19+I26</f>
        <v>15.38</v>
      </c>
      <c r="J6" s="17">
        <f>J7+J10+J13+J16+J19+J26</f>
        <v>128.02</v>
      </c>
      <c r="K6" s="29">
        <f>L6+M6+N6+O6+P6</f>
        <v>105.5</v>
      </c>
      <c r="L6" s="17">
        <f t="shared" ref="L6:Q6" si="1">L7+L10+L13+L16+L19+L26</f>
        <v>69.15</v>
      </c>
      <c r="M6" s="17">
        <f>M7+M10+M13+M16+M19+M26</f>
        <v>1.26</v>
      </c>
      <c r="N6" s="17">
        <f>N7+N10+N13+N16+N19+N26</f>
        <v>25.35</v>
      </c>
      <c r="O6" s="17">
        <f>O7+O10+O13+O16+O19+O26</f>
        <v>0.54</v>
      </c>
      <c r="P6" s="17">
        <f>P7+P10+P13+P16+P19+P26</f>
        <v>9.2</v>
      </c>
      <c r="Q6" s="17">
        <f>Q7+Q10+Q13+Q16+Q19+Q26</f>
        <v>40</v>
      </c>
      <c r="R6" s="17">
        <f>S6+T6+U6</f>
        <v>50.24</v>
      </c>
      <c r="S6" s="17">
        <f t="shared" ref="S6:U6" si="2">S7+S10+S13+S16+S19+S26</f>
        <v>0</v>
      </c>
      <c r="T6" s="17">
        <f>T7+T10+T13+T16+T19+T26</f>
        <v>0</v>
      </c>
      <c r="U6" s="17">
        <f>U7+U10+U13+U16+U19+U26</f>
        <v>50.24</v>
      </c>
    </row>
    <row r="7" ht="27" customHeight="1" spans="1:21">
      <c r="A7" s="88" t="s">
        <v>117</v>
      </c>
      <c r="B7" s="88"/>
      <c r="C7" s="88"/>
      <c r="D7" s="89" t="s">
        <v>118</v>
      </c>
      <c r="E7" s="29">
        <v>212.37</v>
      </c>
      <c r="F7" s="17">
        <v>147.78</v>
      </c>
      <c r="G7" s="17">
        <v>60.8</v>
      </c>
      <c r="H7" s="17">
        <v>50.7</v>
      </c>
      <c r="I7" s="17">
        <v>5.48</v>
      </c>
      <c r="J7" s="17">
        <v>30.8</v>
      </c>
      <c r="K7" s="17">
        <v>34.16</v>
      </c>
      <c r="L7" s="17">
        <v>23.92</v>
      </c>
      <c r="M7" s="17"/>
      <c r="N7" s="17">
        <v>7.99</v>
      </c>
      <c r="O7" s="17">
        <v>0.54</v>
      </c>
      <c r="P7" s="17">
        <v>1.71</v>
      </c>
      <c r="Q7" s="17">
        <v>13.69</v>
      </c>
      <c r="R7" s="17">
        <v>16.74</v>
      </c>
      <c r="S7" s="17"/>
      <c r="T7" s="17"/>
      <c r="U7" s="17">
        <v>16.74</v>
      </c>
    </row>
    <row r="8" ht="27" customHeight="1" spans="1:21">
      <c r="A8" s="88" t="s">
        <v>119</v>
      </c>
      <c r="B8" s="88" t="s">
        <v>120</v>
      </c>
      <c r="C8" s="88"/>
      <c r="D8" s="89" t="s">
        <v>121</v>
      </c>
      <c r="E8" s="29">
        <v>212.37</v>
      </c>
      <c r="F8" s="17">
        <v>147.78</v>
      </c>
      <c r="G8" s="17">
        <v>60.8</v>
      </c>
      <c r="H8" s="17">
        <v>50.7</v>
      </c>
      <c r="I8" s="17">
        <v>5.48</v>
      </c>
      <c r="J8" s="17">
        <v>30.8</v>
      </c>
      <c r="K8" s="17">
        <v>34.16</v>
      </c>
      <c r="L8" s="17">
        <v>23.92</v>
      </c>
      <c r="M8" s="17"/>
      <c r="N8" s="17">
        <v>7.99</v>
      </c>
      <c r="O8" s="17">
        <v>0.54</v>
      </c>
      <c r="P8" s="17">
        <v>1.71</v>
      </c>
      <c r="Q8" s="17">
        <v>13.69</v>
      </c>
      <c r="R8" s="17">
        <v>16.74</v>
      </c>
      <c r="S8" s="17"/>
      <c r="T8" s="17"/>
      <c r="U8" s="17">
        <v>16.74</v>
      </c>
    </row>
    <row r="9" ht="27" customHeight="1" spans="1:21">
      <c r="A9" s="88" t="s">
        <v>122</v>
      </c>
      <c r="B9" s="88" t="s">
        <v>123</v>
      </c>
      <c r="C9" s="88" t="s">
        <v>124</v>
      </c>
      <c r="D9" s="89" t="s">
        <v>125</v>
      </c>
      <c r="E9" s="30">
        <f>F9+K9+Q9+R9</f>
        <v>212.37</v>
      </c>
      <c r="F9" s="17">
        <f>G9+H9+I9+J9</f>
        <v>147.78</v>
      </c>
      <c r="G9" s="17">
        <v>60.8</v>
      </c>
      <c r="H9" s="17">
        <v>50.7</v>
      </c>
      <c r="I9" s="17">
        <v>5.48</v>
      </c>
      <c r="J9" s="17">
        <v>30.8</v>
      </c>
      <c r="K9" s="29">
        <f>L9+M9+N9+O9+P9</f>
        <v>34.16</v>
      </c>
      <c r="L9" s="17">
        <v>23.92</v>
      </c>
      <c r="M9" s="17"/>
      <c r="N9" s="17">
        <v>7.99</v>
      </c>
      <c r="O9" s="17">
        <v>0.54</v>
      </c>
      <c r="P9" s="17">
        <v>1.71</v>
      </c>
      <c r="Q9" s="17">
        <v>13.69</v>
      </c>
      <c r="R9" s="17">
        <f>S9+T9+U9</f>
        <v>16.74</v>
      </c>
      <c r="S9" s="17"/>
      <c r="T9" s="17"/>
      <c r="U9" s="17">
        <v>16.74</v>
      </c>
    </row>
    <row r="10" s="194" customFormat="1" ht="27" customHeight="1" spans="1:21">
      <c r="A10" s="88" t="s">
        <v>126</v>
      </c>
      <c r="B10" s="88"/>
      <c r="C10" s="88"/>
      <c r="D10" s="89" t="s">
        <v>127</v>
      </c>
      <c r="E10" s="30">
        <v>31.51</v>
      </c>
      <c r="F10" s="17">
        <v>22.44</v>
      </c>
      <c r="G10" s="17">
        <v>10.93</v>
      </c>
      <c r="H10" s="17">
        <v>4.36</v>
      </c>
      <c r="I10" s="17"/>
      <c r="J10" s="17">
        <v>7.15</v>
      </c>
      <c r="K10" s="17">
        <v>4.76</v>
      </c>
      <c r="L10" s="17">
        <v>3.06</v>
      </c>
      <c r="M10" s="17"/>
      <c r="N10" s="17">
        <v>1.27</v>
      </c>
      <c r="O10" s="17"/>
      <c r="P10" s="17">
        <v>0.43</v>
      </c>
      <c r="Q10" s="17">
        <v>2.81</v>
      </c>
      <c r="R10" s="17">
        <v>1.5</v>
      </c>
      <c r="S10" s="17"/>
      <c r="T10" s="17"/>
      <c r="U10" s="17">
        <v>1.5</v>
      </c>
    </row>
    <row r="11" s="194" customFormat="1" ht="27" customHeight="1" spans="1:21">
      <c r="A11" s="88" t="s">
        <v>128</v>
      </c>
      <c r="B11" s="88" t="s">
        <v>124</v>
      </c>
      <c r="C11" s="88"/>
      <c r="D11" s="89" t="s">
        <v>129</v>
      </c>
      <c r="E11" s="30">
        <v>31.51</v>
      </c>
      <c r="F11" s="17">
        <v>22.44</v>
      </c>
      <c r="G11" s="17">
        <v>10.93</v>
      </c>
      <c r="H11" s="17">
        <v>4.36</v>
      </c>
      <c r="I11" s="17"/>
      <c r="J11" s="17">
        <v>7.15</v>
      </c>
      <c r="K11" s="17">
        <v>4.76</v>
      </c>
      <c r="L11" s="17">
        <v>3.06</v>
      </c>
      <c r="M11" s="17"/>
      <c r="N11" s="17">
        <v>1.27</v>
      </c>
      <c r="O11" s="17"/>
      <c r="P11" s="17">
        <v>0.43</v>
      </c>
      <c r="Q11" s="17">
        <v>2.81</v>
      </c>
      <c r="R11" s="17">
        <v>1.5</v>
      </c>
      <c r="S11" s="17"/>
      <c r="T11" s="17"/>
      <c r="U11" s="17">
        <v>1.5</v>
      </c>
    </row>
    <row r="12" s="194" customFormat="1" ht="27" customHeight="1" spans="1:21">
      <c r="A12" s="88" t="s">
        <v>130</v>
      </c>
      <c r="B12" s="88" t="s">
        <v>131</v>
      </c>
      <c r="C12" s="88" t="s">
        <v>132</v>
      </c>
      <c r="D12" s="89" t="s">
        <v>133</v>
      </c>
      <c r="E12" s="30">
        <f>F12+K12+Q12+R12</f>
        <v>31.51</v>
      </c>
      <c r="F12" s="17">
        <f>G12+H12+I12+J12</f>
        <v>22.44</v>
      </c>
      <c r="G12" s="17">
        <v>10.93</v>
      </c>
      <c r="H12" s="17">
        <v>4.36</v>
      </c>
      <c r="I12" s="17"/>
      <c r="J12" s="17">
        <v>7.15</v>
      </c>
      <c r="K12" s="17">
        <f>L12+M12+N12+O12+P12</f>
        <v>4.76</v>
      </c>
      <c r="L12" s="17">
        <v>3.06</v>
      </c>
      <c r="M12" s="17"/>
      <c r="N12" s="17">
        <v>1.27</v>
      </c>
      <c r="O12" s="17"/>
      <c r="P12" s="17">
        <v>0.43</v>
      </c>
      <c r="Q12" s="17">
        <v>2.81</v>
      </c>
      <c r="R12" s="17">
        <f>S12+T12+U12</f>
        <v>1.5</v>
      </c>
      <c r="S12" s="17"/>
      <c r="T12" s="17"/>
      <c r="U12" s="17">
        <v>1.5</v>
      </c>
    </row>
    <row r="13" s="194" customFormat="1" ht="27" customHeight="1" spans="1:21">
      <c r="A13" s="88" t="s">
        <v>142</v>
      </c>
      <c r="B13" s="88"/>
      <c r="C13" s="88"/>
      <c r="D13" s="89" t="s">
        <v>143</v>
      </c>
      <c r="E13" s="29">
        <v>72.05</v>
      </c>
      <c r="F13" s="17">
        <v>51.78</v>
      </c>
      <c r="G13" s="17">
        <v>20.25</v>
      </c>
      <c r="H13" s="17">
        <v>2.5</v>
      </c>
      <c r="I13" s="17">
        <v>9.9</v>
      </c>
      <c r="J13" s="17">
        <v>19.13</v>
      </c>
      <c r="K13" s="17">
        <v>14.19</v>
      </c>
      <c r="L13" s="17">
        <v>7.8</v>
      </c>
      <c r="M13" s="17">
        <v>1.26</v>
      </c>
      <c r="N13" s="17">
        <v>3.38</v>
      </c>
      <c r="O13" s="17"/>
      <c r="P13" s="17">
        <v>1.75</v>
      </c>
      <c r="Q13" s="17">
        <v>4.08</v>
      </c>
      <c r="R13" s="17">
        <v>2</v>
      </c>
      <c r="S13" s="17"/>
      <c r="T13" s="17"/>
      <c r="U13" s="17">
        <v>2</v>
      </c>
    </row>
    <row r="14" s="194" customFormat="1" ht="27" customHeight="1" spans="1:21">
      <c r="A14" s="88" t="s">
        <v>144</v>
      </c>
      <c r="B14" s="88" t="s">
        <v>145</v>
      </c>
      <c r="C14" s="88"/>
      <c r="D14" s="89" t="s">
        <v>146</v>
      </c>
      <c r="E14" s="29">
        <v>72.05</v>
      </c>
      <c r="F14" s="17">
        <v>51.78</v>
      </c>
      <c r="G14" s="17">
        <v>20.25</v>
      </c>
      <c r="H14" s="17">
        <v>2.5</v>
      </c>
      <c r="I14" s="17">
        <v>9.9</v>
      </c>
      <c r="J14" s="17">
        <v>19.13</v>
      </c>
      <c r="K14" s="17">
        <v>14.19</v>
      </c>
      <c r="L14" s="17">
        <v>7.8</v>
      </c>
      <c r="M14" s="17">
        <v>1.26</v>
      </c>
      <c r="N14" s="17">
        <v>3.38</v>
      </c>
      <c r="O14" s="17"/>
      <c r="P14" s="17">
        <v>1.75</v>
      </c>
      <c r="Q14" s="17">
        <v>4.08</v>
      </c>
      <c r="R14" s="17">
        <v>2</v>
      </c>
      <c r="S14" s="17"/>
      <c r="T14" s="17"/>
      <c r="U14" s="17">
        <v>2</v>
      </c>
    </row>
    <row r="15" s="194" customFormat="1" ht="27" customHeight="1" spans="1:21">
      <c r="A15" s="88" t="s">
        <v>147</v>
      </c>
      <c r="B15" s="88" t="s">
        <v>148</v>
      </c>
      <c r="C15" s="88" t="s">
        <v>149</v>
      </c>
      <c r="D15" s="89" t="s">
        <v>150</v>
      </c>
      <c r="E15" s="30">
        <f>F15+K15+Q15+R15</f>
        <v>72.05</v>
      </c>
      <c r="F15" s="17">
        <f>G15+H15+I15+J15</f>
        <v>51.78</v>
      </c>
      <c r="G15" s="17">
        <v>20.25</v>
      </c>
      <c r="H15" s="17">
        <v>2.5</v>
      </c>
      <c r="I15" s="17">
        <v>9.9</v>
      </c>
      <c r="J15" s="17">
        <v>19.13</v>
      </c>
      <c r="K15" s="17">
        <f>L15+M15+N15+O15+P15</f>
        <v>14.19</v>
      </c>
      <c r="L15" s="17">
        <v>7.8</v>
      </c>
      <c r="M15" s="17">
        <v>1.26</v>
      </c>
      <c r="N15" s="17">
        <v>3.38</v>
      </c>
      <c r="O15" s="17"/>
      <c r="P15" s="17">
        <v>1.75</v>
      </c>
      <c r="Q15" s="17">
        <v>4.08</v>
      </c>
      <c r="R15" s="17">
        <f>S15+T15+U15</f>
        <v>2</v>
      </c>
      <c r="S15" s="17"/>
      <c r="T15" s="17"/>
      <c r="U15" s="17">
        <v>2</v>
      </c>
    </row>
    <row r="16" ht="27" customHeight="1" spans="1:21">
      <c r="A16" s="92" t="s">
        <v>155</v>
      </c>
      <c r="B16" s="92"/>
      <c r="C16" s="92"/>
      <c r="D16" s="93" t="s">
        <v>156</v>
      </c>
      <c r="E16" s="30">
        <v>16.39</v>
      </c>
      <c r="F16" s="17">
        <v>10.49</v>
      </c>
      <c r="G16" s="17">
        <v>5.25</v>
      </c>
      <c r="H16" s="17">
        <v>0.7</v>
      </c>
      <c r="I16" s="17"/>
      <c r="J16" s="17">
        <v>4.54</v>
      </c>
      <c r="K16" s="17">
        <v>2.93</v>
      </c>
      <c r="L16" s="17">
        <v>1.96</v>
      </c>
      <c r="M16" s="17"/>
      <c r="N16" s="17">
        <v>0.68</v>
      </c>
      <c r="O16" s="17"/>
      <c r="P16" s="17">
        <v>0.29</v>
      </c>
      <c r="Q16" s="17">
        <v>1.17</v>
      </c>
      <c r="R16" s="17">
        <v>1.8</v>
      </c>
      <c r="S16" s="17"/>
      <c r="T16" s="17"/>
      <c r="U16" s="79">
        <v>1.8</v>
      </c>
    </row>
    <row r="17" ht="27" customHeight="1" spans="1:21">
      <c r="A17" s="92" t="s">
        <v>157</v>
      </c>
      <c r="B17" s="92" t="s">
        <v>149</v>
      </c>
      <c r="C17" s="92"/>
      <c r="D17" s="93" t="s">
        <v>158</v>
      </c>
      <c r="E17" s="30">
        <v>16.39</v>
      </c>
      <c r="F17" s="17">
        <v>10.49</v>
      </c>
      <c r="G17" s="17">
        <v>5.25</v>
      </c>
      <c r="H17" s="17">
        <v>0.7</v>
      </c>
      <c r="I17" s="17"/>
      <c r="J17" s="17">
        <v>4.54</v>
      </c>
      <c r="K17" s="17">
        <v>2.93</v>
      </c>
      <c r="L17" s="17">
        <v>1.96</v>
      </c>
      <c r="M17" s="17"/>
      <c r="N17" s="17">
        <v>0.68</v>
      </c>
      <c r="O17" s="17"/>
      <c r="P17" s="17">
        <v>0.29</v>
      </c>
      <c r="Q17" s="17">
        <v>1.17</v>
      </c>
      <c r="R17" s="17">
        <v>1.8</v>
      </c>
      <c r="S17" s="79"/>
      <c r="T17" s="79"/>
      <c r="U17" s="79">
        <v>1.8</v>
      </c>
    </row>
    <row r="18" ht="27" customHeight="1" spans="1:21">
      <c r="A18" s="92" t="s">
        <v>159</v>
      </c>
      <c r="B18" s="92" t="s">
        <v>160</v>
      </c>
      <c r="C18" s="92" t="s">
        <v>124</v>
      </c>
      <c r="D18" s="93" t="s">
        <v>158</v>
      </c>
      <c r="E18" s="30">
        <f t="shared" ref="E18:E23" si="3">F18+K18+Q18+R18</f>
        <v>16.39</v>
      </c>
      <c r="F18" s="17">
        <f t="shared" ref="F18:F23" si="4">G18+H18+I18+J18</f>
        <v>10.49</v>
      </c>
      <c r="G18" s="17">
        <v>5.25</v>
      </c>
      <c r="H18" s="17">
        <v>0.7</v>
      </c>
      <c r="I18" s="17"/>
      <c r="J18" s="17">
        <v>4.54</v>
      </c>
      <c r="K18" s="17">
        <f t="shared" ref="K18:K23" si="5">L18+M18+N18+O18+P18</f>
        <v>2.93</v>
      </c>
      <c r="L18" s="17">
        <v>1.96</v>
      </c>
      <c r="M18" s="17"/>
      <c r="N18" s="17">
        <v>0.68</v>
      </c>
      <c r="O18" s="17"/>
      <c r="P18" s="17">
        <v>0.29</v>
      </c>
      <c r="Q18" s="17">
        <v>1.17</v>
      </c>
      <c r="R18" s="17">
        <f t="shared" ref="R18:R23" si="6">S18+T18+U18</f>
        <v>1.8</v>
      </c>
      <c r="S18" s="79"/>
      <c r="T18" s="79"/>
      <c r="U18" s="79">
        <v>1.8</v>
      </c>
    </row>
    <row r="19" ht="27" customHeight="1" spans="1:21">
      <c r="A19" s="92" t="s">
        <v>161</v>
      </c>
      <c r="B19" s="92"/>
      <c r="C19" s="92"/>
      <c r="D19" s="93" t="s">
        <v>162</v>
      </c>
      <c r="E19" s="30">
        <f t="shared" ref="E19:U19" si="7">E20+E22+E24</f>
        <v>242.19</v>
      </c>
      <c r="F19" s="30">
        <f>F20+F22+F24</f>
        <v>152.93</v>
      </c>
      <c r="G19" s="17">
        <f>G20+G22+G24</f>
        <v>76.69</v>
      </c>
      <c r="H19" s="17">
        <f>H20+H22+H24</f>
        <v>16.74</v>
      </c>
      <c r="I19" s="17">
        <f>I20+I22+I24</f>
        <v>0</v>
      </c>
      <c r="J19" s="17">
        <f>J20+J22+J24</f>
        <v>59.5</v>
      </c>
      <c r="K19" s="17">
        <f>K20+K22+K24</f>
        <v>44.68</v>
      </c>
      <c r="L19" s="17">
        <f>L20+L22+L24</f>
        <v>29.23</v>
      </c>
      <c r="M19" s="17">
        <f>M20+M22+M24</f>
        <v>0</v>
      </c>
      <c r="N19" s="17">
        <f>N20+N22+N24</f>
        <v>10.83</v>
      </c>
      <c r="O19" s="17">
        <f>O20+O22+O24</f>
        <v>0</v>
      </c>
      <c r="P19" s="17">
        <f>P20+P22+P24</f>
        <v>4.66</v>
      </c>
      <c r="Q19" s="17">
        <f>Q20+Q22+Q24</f>
        <v>16.34</v>
      </c>
      <c r="R19" s="30">
        <f>R20+R22+R24</f>
        <v>28.2</v>
      </c>
      <c r="S19" s="30">
        <f>S20+S22+S24</f>
        <v>0</v>
      </c>
      <c r="T19" s="30">
        <f>T20+T22+T24</f>
        <v>0</v>
      </c>
      <c r="U19" s="30">
        <f>U20+U22+U24</f>
        <v>28.2</v>
      </c>
    </row>
    <row r="20" ht="27" customHeight="1" spans="1:21">
      <c r="A20" s="92" t="s">
        <v>163</v>
      </c>
      <c r="B20" s="92" t="s">
        <v>124</v>
      </c>
      <c r="C20" s="92"/>
      <c r="D20" s="93" t="s">
        <v>164</v>
      </c>
      <c r="E20" s="79">
        <v>111.11</v>
      </c>
      <c r="F20" s="79">
        <v>64.24</v>
      </c>
      <c r="G20" s="17">
        <v>35.7</v>
      </c>
      <c r="H20" s="17">
        <v>1.08</v>
      </c>
      <c r="I20" s="17"/>
      <c r="J20" s="17">
        <v>27.46</v>
      </c>
      <c r="K20" s="17">
        <v>22.59</v>
      </c>
      <c r="L20" s="17">
        <v>14.63</v>
      </c>
      <c r="M20" s="17"/>
      <c r="N20" s="17">
        <v>5.42</v>
      </c>
      <c r="O20" s="17"/>
      <c r="P20" s="17">
        <v>2.54</v>
      </c>
      <c r="Q20" s="17">
        <v>7.58</v>
      </c>
      <c r="R20" s="17">
        <v>16.7</v>
      </c>
      <c r="S20" s="198"/>
      <c r="T20" s="198"/>
      <c r="U20" s="79">
        <v>16.7</v>
      </c>
    </row>
    <row r="21" ht="27" customHeight="1" spans="1:21">
      <c r="A21" s="74" t="s">
        <v>161</v>
      </c>
      <c r="B21" s="92" t="s">
        <v>131</v>
      </c>
      <c r="C21" s="92" t="s">
        <v>165</v>
      </c>
      <c r="D21" s="93" t="s">
        <v>166</v>
      </c>
      <c r="E21" s="30">
        <f t="shared" ref="E21:E25" si="8">F21+K21+Q21+R21</f>
        <v>111.11</v>
      </c>
      <c r="F21" s="17">
        <f t="shared" ref="F21:F25" si="9">G21+H21+I21+J21</f>
        <v>64.24</v>
      </c>
      <c r="G21" s="17">
        <v>35.7</v>
      </c>
      <c r="H21" s="17">
        <v>1.08</v>
      </c>
      <c r="I21" s="17"/>
      <c r="J21" s="17">
        <v>27.46</v>
      </c>
      <c r="K21" s="17">
        <f t="shared" ref="K21:K25" si="10">L21+M21+N21+O21+P21</f>
        <v>22.59</v>
      </c>
      <c r="L21" s="17">
        <v>14.63</v>
      </c>
      <c r="M21" s="17"/>
      <c r="N21" s="17">
        <v>5.42</v>
      </c>
      <c r="O21" s="17"/>
      <c r="P21" s="17">
        <v>2.54</v>
      </c>
      <c r="Q21" s="17">
        <v>7.58</v>
      </c>
      <c r="R21" s="17">
        <f t="shared" ref="R21:R25" si="11">S21+T21+U21</f>
        <v>16.7</v>
      </c>
      <c r="S21" s="198"/>
      <c r="T21" s="198"/>
      <c r="U21" s="79">
        <v>16.7</v>
      </c>
    </row>
    <row r="22" ht="27" customHeight="1" spans="1:21">
      <c r="A22" s="92" t="s">
        <v>163</v>
      </c>
      <c r="B22" s="92" t="s">
        <v>167</v>
      </c>
      <c r="C22" s="92"/>
      <c r="D22" s="93" t="s">
        <v>168</v>
      </c>
      <c r="E22" s="79">
        <v>85.25</v>
      </c>
      <c r="F22" s="79">
        <v>59.88</v>
      </c>
      <c r="G22" s="17">
        <v>25.62</v>
      </c>
      <c r="H22" s="17">
        <v>13.76</v>
      </c>
      <c r="I22" s="17"/>
      <c r="J22" s="17">
        <v>20.5</v>
      </c>
      <c r="K22" s="17">
        <v>13.8</v>
      </c>
      <c r="L22" s="17">
        <v>9.22</v>
      </c>
      <c r="M22" s="17"/>
      <c r="N22" s="17">
        <v>3.23</v>
      </c>
      <c r="O22" s="17"/>
      <c r="P22" s="17">
        <v>1.39</v>
      </c>
      <c r="Q22" s="17">
        <v>5.53</v>
      </c>
      <c r="R22" s="17">
        <v>6</v>
      </c>
      <c r="S22" s="198"/>
      <c r="T22" s="198"/>
      <c r="U22" s="79">
        <v>6</v>
      </c>
    </row>
    <row r="23" ht="27" customHeight="1" spans="1:21">
      <c r="A23" s="92" t="s">
        <v>169</v>
      </c>
      <c r="B23" s="92" t="s">
        <v>170</v>
      </c>
      <c r="C23" s="92" t="s">
        <v>165</v>
      </c>
      <c r="D23" s="93" t="s">
        <v>171</v>
      </c>
      <c r="E23" s="30">
        <f t="shared" ref="E23:E28" si="12">F23+K23+Q23+R23</f>
        <v>85.25</v>
      </c>
      <c r="F23" s="17">
        <f t="shared" ref="F23:F28" si="13">G23+H23+I23+J23</f>
        <v>59.88</v>
      </c>
      <c r="G23" s="17">
        <v>25.62</v>
      </c>
      <c r="H23" s="17">
        <v>13.76</v>
      </c>
      <c r="I23" s="17"/>
      <c r="J23" s="17">
        <v>20.5</v>
      </c>
      <c r="K23" s="17">
        <f t="shared" ref="K23:K28" si="14">L23+M23+N23+O23+P23</f>
        <v>13.84</v>
      </c>
      <c r="L23" s="17">
        <v>9.22</v>
      </c>
      <c r="M23" s="17"/>
      <c r="N23" s="17">
        <v>3.23</v>
      </c>
      <c r="O23" s="17"/>
      <c r="P23" s="17">
        <v>1.39</v>
      </c>
      <c r="Q23" s="17">
        <v>5.53</v>
      </c>
      <c r="R23" s="17">
        <f t="shared" ref="R23:R28" si="15">S23+T23+U23</f>
        <v>6</v>
      </c>
      <c r="S23" s="198"/>
      <c r="T23" s="198"/>
      <c r="U23" s="79">
        <v>6</v>
      </c>
    </row>
    <row r="24" ht="27" customHeight="1" spans="1:21">
      <c r="A24" s="92" t="s">
        <v>163</v>
      </c>
      <c r="B24" s="92" t="s">
        <v>120</v>
      </c>
      <c r="C24" s="92"/>
      <c r="D24" s="93" t="s">
        <v>172</v>
      </c>
      <c r="E24" s="79">
        <v>45.83</v>
      </c>
      <c r="F24" s="79">
        <v>28.81</v>
      </c>
      <c r="G24" s="17">
        <v>15.37</v>
      </c>
      <c r="H24" s="17">
        <v>1.9</v>
      </c>
      <c r="I24" s="17"/>
      <c r="J24" s="17">
        <v>11.54</v>
      </c>
      <c r="K24" s="17">
        <v>8.29</v>
      </c>
      <c r="L24" s="17">
        <v>5.38</v>
      </c>
      <c r="M24" s="17"/>
      <c r="N24" s="17">
        <v>2.18</v>
      </c>
      <c r="O24" s="17"/>
      <c r="P24" s="17">
        <v>0.73</v>
      </c>
      <c r="Q24" s="17">
        <v>3.23</v>
      </c>
      <c r="R24" s="17">
        <v>5.5</v>
      </c>
      <c r="S24" s="198"/>
      <c r="T24" s="198"/>
      <c r="U24" s="79">
        <v>5.5</v>
      </c>
    </row>
    <row r="25" ht="27" customHeight="1" spans="1:21">
      <c r="A25" s="92" t="s">
        <v>169</v>
      </c>
      <c r="B25" s="92" t="s">
        <v>123</v>
      </c>
      <c r="C25" s="92" t="s">
        <v>165</v>
      </c>
      <c r="D25" s="93" t="s">
        <v>173</v>
      </c>
      <c r="E25" s="30">
        <f>F25+K25+Q25+R25</f>
        <v>45.83</v>
      </c>
      <c r="F25" s="17">
        <f>G25+H25+I25+J25</f>
        <v>28.81</v>
      </c>
      <c r="G25" s="17">
        <v>15.37</v>
      </c>
      <c r="H25" s="17">
        <v>1.9</v>
      </c>
      <c r="I25" s="17"/>
      <c r="J25" s="17">
        <v>11.54</v>
      </c>
      <c r="K25" s="17">
        <f>L25+M25+N25+O25+P25</f>
        <v>8.29</v>
      </c>
      <c r="L25" s="17">
        <v>5.38</v>
      </c>
      <c r="M25" s="17"/>
      <c r="N25" s="17">
        <v>2.18</v>
      </c>
      <c r="O25" s="17"/>
      <c r="P25" s="17">
        <v>0.73</v>
      </c>
      <c r="Q25" s="17">
        <v>3.23</v>
      </c>
      <c r="R25" s="17">
        <f>S25+T25+U25</f>
        <v>5.5</v>
      </c>
      <c r="S25" s="198"/>
      <c r="T25" s="198"/>
      <c r="U25" s="79">
        <v>5.5</v>
      </c>
    </row>
    <row r="26" ht="27" customHeight="1" spans="1:21">
      <c r="A26" s="92" t="s">
        <v>182</v>
      </c>
      <c r="B26" s="92"/>
      <c r="C26" s="92"/>
      <c r="D26" s="93" t="s">
        <v>183</v>
      </c>
      <c r="E26" s="30">
        <v>23.65</v>
      </c>
      <c r="F26" s="17">
        <v>17</v>
      </c>
      <c r="G26" s="17">
        <v>9.02</v>
      </c>
      <c r="H26" s="17">
        <v>1.08</v>
      </c>
      <c r="I26" s="17"/>
      <c r="J26" s="17">
        <v>6.9</v>
      </c>
      <c r="K26" s="17">
        <v>4.74</v>
      </c>
      <c r="L26" s="17">
        <v>3.18</v>
      </c>
      <c r="M26" s="17"/>
      <c r="N26" s="17">
        <v>1.2</v>
      </c>
      <c r="O26" s="17"/>
      <c r="P26" s="17">
        <v>0.36</v>
      </c>
      <c r="Q26" s="17">
        <v>1.91</v>
      </c>
      <c r="R26" s="17"/>
      <c r="S26" s="17"/>
      <c r="T26" s="17"/>
      <c r="U26" s="17"/>
    </row>
    <row r="27" ht="27" customHeight="1" spans="1:21">
      <c r="A27" s="92" t="s">
        <v>184</v>
      </c>
      <c r="B27" s="92" t="s">
        <v>124</v>
      </c>
      <c r="C27" s="92"/>
      <c r="D27" s="93" t="s">
        <v>185</v>
      </c>
      <c r="E27" s="30">
        <v>23.65</v>
      </c>
      <c r="F27" s="17">
        <v>17</v>
      </c>
      <c r="G27" s="17">
        <v>9.02</v>
      </c>
      <c r="H27" s="17">
        <v>1.08</v>
      </c>
      <c r="I27" s="17"/>
      <c r="J27" s="17">
        <v>6.9</v>
      </c>
      <c r="K27" s="17">
        <v>4.74</v>
      </c>
      <c r="L27" s="17">
        <v>3.18</v>
      </c>
      <c r="M27" s="17"/>
      <c r="N27" s="17">
        <v>1.2</v>
      </c>
      <c r="O27" s="17"/>
      <c r="P27" s="17">
        <v>0.36</v>
      </c>
      <c r="Q27" s="17">
        <v>1.91</v>
      </c>
      <c r="R27" s="17"/>
      <c r="S27" s="198"/>
      <c r="T27" s="198"/>
      <c r="U27" s="198"/>
    </row>
    <row r="28" ht="27" customHeight="1" spans="1:21">
      <c r="A28" s="92" t="s">
        <v>186</v>
      </c>
      <c r="B28" s="92" t="s">
        <v>131</v>
      </c>
      <c r="C28" s="92" t="s">
        <v>187</v>
      </c>
      <c r="D28" s="93" t="s">
        <v>166</v>
      </c>
      <c r="E28" s="30">
        <f>F28+K28+Q28+R28</f>
        <v>23.65</v>
      </c>
      <c r="F28" s="17">
        <f>G28+H28+I28+J28</f>
        <v>17</v>
      </c>
      <c r="G28" s="17">
        <v>9.02</v>
      </c>
      <c r="H28" s="17">
        <v>1.08</v>
      </c>
      <c r="I28" s="17"/>
      <c r="J28" s="17">
        <v>6.9</v>
      </c>
      <c r="K28" s="17">
        <f>L28+M28+N28+O28+P28</f>
        <v>4.74</v>
      </c>
      <c r="L28" s="17">
        <v>3.18</v>
      </c>
      <c r="M28" s="17"/>
      <c r="N28" s="17">
        <v>1.2</v>
      </c>
      <c r="O28" s="17"/>
      <c r="P28" s="17">
        <v>0.36</v>
      </c>
      <c r="Q28" s="17">
        <v>1.91</v>
      </c>
      <c r="R28" s="17">
        <f>S28+T28+U28</f>
        <v>0</v>
      </c>
      <c r="S28" s="198"/>
      <c r="T28" s="198"/>
      <c r="U28" s="198"/>
    </row>
    <row r="29" ht="27" customHeight="1" spans="1:21">
      <c r="A29" s="92"/>
      <c r="B29" s="92"/>
      <c r="C29" s="92"/>
      <c r="D29" s="93"/>
      <c r="E29" s="198"/>
      <c r="F29" s="198"/>
      <c r="G29" s="198"/>
      <c r="H29" s="198"/>
      <c r="I29" s="198"/>
      <c r="J29" s="198"/>
      <c r="K29" s="198"/>
      <c r="L29" s="79"/>
      <c r="M29" s="79"/>
      <c r="N29" s="79"/>
      <c r="O29" s="79"/>
      <c r="P29" s="79"/>
      <c r="Q29" s="79"/>
      <c r="R29" s="17"/>
      <c r="S29" s="198"/>
      <c r="T29" s="198"/>
      <c r="U29" s="198"/>
    </row>
    <row r="30" ht="27" customHeight="1" spans="1:21">
      <c r="A30" s="92"/>
      <c r="B30" s="92"/>
      <c r="C30" s="92"/>
      <c r="D30" s="93"/>
      <c r="E30" s="198"/>
      <c r="F30" s="198"/>
      <c r="G30" s="198"/>
      <c r="H30" s="198"/>
      <c r="I30" s="198"/>
      <c r="J30" s="198"/>
      <c r="K30" s="198"/>
      <c r="L30" s="198"/>
      <c r="M30" s="198"/>
      <c r="N30" s="198"/>
      <c r="O30" s="198"/>
      <c r="P30" s="198"/>
      <c r="Q30" s="198"/>
      <c r="R30" s="17"/>
      <c r="S30" s="198"/>
      <c r="T30" s="198"/>
      <c r="U30" s="198"/>
    </row>
  </sheetData>
  <mergeCells count="10">
    <mergeCell ref="T1:U1"/>
    <mergeCell ref="A3:G3"/>
    <mergeCell ref="T3:U3"/>
    <mergeCell ref="A4:C4"/>
    <mergeCell ref="F4:J4"/>
    <mergeCell ref="K4:P4"/>
    <mergeCell ref="R4:U4"/>
    <mergeCell ref="D4:D5"/>
    <mergeCell ref="E4:E5"/>
    <mergeCell ref="Q4:Q5"/>
  </mergeCells>
  <printOptions horizontalCentered="1"/>
  <pageMargins left="0.196527777777778" right="0.196527777777778" top="0.338888888888889" bottom="0.16875" header="0" footer="0"/>
  <pageSetup paperSize="9" scale="6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0"/>
  <sheetViews>
    <sheetView showGridLines="0" showZeros="0" workbookViewId="0">
      <pane ySplit="5" topLeftCell="A6" activePane="bottomLeft" state="frozen"/>
      <selection/>
      <selection pane="bottomLeft" activeCell="J13" sqref="J13"/>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style="187" customWidth="1"/>
    <col min="6" max="12" width="14" style="187" customWidth="1"/>
    <col min="13" max="13" width="14" customWidth="1"/>
  </cols>
  <sheetData>
    <row r="1" ht="23.25" customHeight="1" spans="1:13">
      <c r="A1" s="2" t="s">
        <v>241</v>
      </c>
      <c r="B1" s="121"/>
      <c r="C1" s="121"/>
      <c r="D1" s="122"/>
      <c r="E1" s="142"/>
      <c r="F1" s="142"/>
      <c r="G1" s="142"/>
      <c r="H1" s="142"/>
      <c r="I1" s="142"/>
      <c r="J1" s="142"/>
      <c r="K1" s="142"/>
      <c r="L1" s="149"/>
      <c r="M1" s="149"/>
    </row>
    <row r="2" ht="23.25" customHeight="1" spans="1:13">
      <c r="A2" s="147" t="s">
        <v>242</v>
      </c>
      <c r="B2" s="147"/>
      <c r="C2" s="147"/>
      <c r="D2" s="147"/>
      <c r="E2" s="147"/>
      <c r="F2" s="147"/>
      <c r="G2" s="147"/>
      <c r="H2" s="147"/>
      <c r="I2" s="147"/>
      <c r="J2" s="147"/>
      <c r="K2" s="147"/>
      <c r="L2" s="147"/>
      <c r="M2" s="147"/>
    </row>
    <row r="3" ht="23.25" customHeight="1" spans="1:13">
      <c r="A3" s="123" t="s">
        <v>2</v>
      </c>
      <c r="B3" s="124"/>
      <c r="C3" s="124"/>
      <c r="D3" s="124"/>
      <c r="E3" s="124"/>
      <c r="F3" s="124"/>
      <c r="G3" s="124"/>
      <c r="H3" s="142"/>
      <c r="I3" s="142"/>
      <c r="J3" s="142"/>
      <c r="K3" s="142"/>
      <c r="L3" s="150" t="s">
        <v>85</v>
      </c>
      <c r="M3" s="150"/>
    </row>
    <row r="4" ht="23.25" customHeight="1" spans="1:13">
      <c r="A4" s="64" t="s">
        <v>196</v>
      </c>
      <c r="B4" s="64"/>
      <c r="C4" s="64"/>
      <c r="D4" s="27" t="s">
        <v>212</v>
      </c>
      <c r="E4" s="64" t="s">
        <v>213</v>
      </c>
      <c r="F4" s="69" t="s">
        <v>214</v>
      </c>
      <c r="G4" s="69"/>
      <c r="H4" s="69"/>
      <c r="I4" s="69"/>
      <c r="J4" s="69"/>
      <c r="K4" s="69" t="s">
        <v>218</v>
      </c>
      <c r="L4" s="69"/>
      <c r="M4" s="69"/>
    </row>
    <row r="5" ht="36.75" customHeight="1" spans="1:13">
      <c r="A5" s="69" t="s">
        <v>114</v>
      </c>
      <c r="B5" s="69" t="s">
        <v>115</v>
      </c>
      <c r="C5" s="69" t="s">
        <v>116</v>
      </c>
      <c r="D5" s="9"/>
      <c r="E5" s="69"/>
      <c r="F5" s="69" t="s">
        <v>106</v>
      </c>
      <c r="G5" s="69" t="s">
        <v>243</v>
      </c>
      <c r="H5" s="69" t="s">
        <v>227</v>
      </c>
      <c r="I5" s="69" t="s">
        <v>228</v>
      </c>
      <c r="J5" s="69" t="s">
        <v>229</v>
      </c>
      <c r="K5" s="69" t="s">
        <v>106</v>
      </c>
      <c r="L5" s="69" t="s">
        <v>199</v>
      </c>
      <c r="M5" s="69" t="s">
        <v>244</v>
      </c>
    </row>
    <row r="6" ht="27" customHeight="1" spans="1:13">
      <c r="A6" s="92"/>
      <c r="B6" s="92"/>
      <c r="C6" s="92"/>
      <c r="D6" s="93" t="s">
        <v>106</v>
      </c>
      <c r="E6" s="17">
        <f t="shared" ref="E6:E19" si="0">F6+K6</f>
        <v>598.16</v>
      </c>
      <c r="F6" s="17">
        <f t="shared" ref="F6:F10" si="1">G6+H6+I6+J6</f>
        <v>212.37</v>
      </c>
      <c r="G6" s="17">
        <f t="shared" ref="G6:J6" si="2">G7+G10+G13+G16+G19+G26</f>
        <v>147.78</v>
      </c>
      <c r="H6" s="17">
        <f>H7+H10+H13+H16+H19+H26</f>
        <v>34.16</v>
      </c>
      <c r="I6" s="17">
        <f>I7+I10+I13+I16+I19+I26</f>
        <v>13.69</v>
      </c>
      <c r="J6" s="17">
        <f>J7+J10+J13+J16+J19+J26</f>
        <v>16.74</v>
      </c>
      <c r="K6" s="17">
        <f t="shared" ref="K6:K10" si="3">L6+M6</f>
        <v>385.79</v>
      </c>
      <c r="L6" s="17">
        <f>L7+L10+L13+L16+L19+L26</f>
        <v>385.79</v>
      </c>
      <c r="M6" s="17">
        <f>M7+M10+M13+M16+M19+M26</f>
        <v>0</v>
      </c>
    </row>
    <row r="7" ht="27" customHeight="1" spans="1:13">
      <c r="A7" s="88" t="s">
        <v>117</v>
      </c>
      <c r="B7" s="88"/>
      <c r="C7" s="88"/>
      <c r="D7" s="89" t="s">
        <v>118</v>
      </c>
      <c r="E7" s="17">
        <f>F7+K7</f>
        <v>212.37</v>
      </c>
      <c r="F7" s="17">
        <f>G7+H7+I7+J7</f>
        <v>212.37</v>
      </c>
      <c r="G7" s="17">
        <v>147.78</v>
      </c>
      <c r="H7" s="17">
        <v>34.16</v>
      </c>
      <c r="I7" s="17">
        <v>13.69</v>
      </c>
      <c r="J7" s="17">
        <v>16.74</v>
      </c>
      <c r="K7" s="17">
        <f>L7+M7</f>
        <v>0</v>
      </c>
      <c r="L7" s="17"/>
      <c r="M7" s="17"/>
    </row>
    <row r="8" ht="27" customHeight="1" spans="1:13">
      <c r="A8" s="88" t="s">
        <v>119</v>
      </c>
      <c r="B8" s="88" t="s">
        <v>120</v>
      </c>
      <c r="C8" s="88"/>
      <c r="D8" s="89" t="s">
        <v>121</v>
      </c>
      <c r="E8" s="17">
        <f>F8+K8</f>
        <v>212.37</v>
      </c>
      <c r="F8" s="17">
        <f>G8+H8+I8+J8</f>
        <v>212.37</v>
      </c>
      <c r="G8" s="17">
        <v>147.78</v>
      </c>
      <c r="H8" s="17">
        <v>34.16</v>
      </c>
      <c r="I8" s="17">
        <v>13.69</v>
      </c>
      <c r="J8" s="17">
        <v>16.74</v>
      </c>
      <c r="K8" s="17"/>
      <c r="L8" s="17"/>
      <c r="M8" s="17"/>
    </row>
    <row r="9" s="81" customFormat="1" ht="27" customHeight="1" spans="1:13">
      <c r="A9" s="88" t="s">
        <v>122</v>
      </c>
      <c r="B9" s="88" t="s">
        <v>123</v>
      </c>
      <c r="C9" s="88" t="s">
        <v>124</v>
      </c>
      <c r="D9" s="89" t="s">
        <v>125</v>
      </c>
      <c r="E9" s="17">
        <f>F9+K9</f>
        <v>212.37</v>
      </c>
      <c r="F9" s="17">
        <f>G9+H9+I9+J9</f>
        <v>212.37</v>
      </c>
      <c r="G9" s="17">
        <v>147.78</v>
      </c>
      <c r="H9" s="17">
        <v>34.16</v>
      </c>
      <c r="I9" s="17">
        <v>13.69</v>
      </c>
      <c r="J9" s="17">
        <v>16.74</v>
      </c>
      <c r="K9" s="17"/>
      <c r="L9" s="17"/>
      <c r="M9" s="98"/>
    </row>
    <row r="10" s="81" customFormat="1" ht="27" customHeight="1" spans="1:13">
      <c r="A10" s="88" t="s">
        <v>126</v>
      </c>
      <c r="B10" s="88"/>
      <c r="C10" s="88"/>
      <c r="D10" s="89" t="s">
        <v>127</v>
      </c>
      <c r="E10" s="17">
        <f>F10+K10</f>
        <v>31.51</v>
      </c>
      <c r="F10" s="17">
        <f>G10+H10+I10+J10</f>
        <v>0</v>
      </c>
      <c r="G10" s="17"/>
      <c r="H10" s="17"/>
      <c r="I10" s="17"/>
      <c r="J10" s="17"/>
      <c r="K10" s="17">
        <f t="shared" ref="K10:K19" si="4">L10+M10</f>
        <v>31.51</v>
      </c>
      <c r="L10" s="17">
        <v>31.51</v>
      </c>
      <c r="M10" s="98"/>
    </row>
    <row r="11" s="81" customFormat="1" ht="27" customHeight="1" spans="1:13">
      <c r="A11" s="88" t="s">
        <v>128</v>
      </c>
      <c r="B11" s="88" t="s">
        <v>124</v>
      </c>
      <c r="C11" s="88"/>
      <c r="D11" s="89" t="s">
        <v>129</v>
      </c>
      <c r="E11" s="17">
        <f>F11+K11</f>
        <v>31.51</v>
      </c>
      <c r="F11" s="17"/>
      <c r="G11" s="17"/>
      <c r="H11" s="17"/>
      <c r="I11" s="17"/>
      <c r="J11" s="17"/>
      <c r="K11" s="17">
        <f>L11+M11</f>
        <v>31.51</v>
      </c>
      <c r="L11" s="17">
        <v>31.51</v>
      </c>
      <c r="M11" s="98"/>
    </row>
    <row r="12" s="81" customFormat="1" ht="27" customHeight="1" spans="1:13">
      <c r="A12" s="88" t="s">
        <v>130</v>
      </c>
      <c r="B12" s="88" t="s">
        <v>131</v>
      </c>
      <c r="C12" s="88" t="s">
        <v>132</v>
      </c>
      <c r="D12" s="89" t="s">
        <v>133</v>
      </c>
      <c r="E12" s="17">
        <f>F12+K12</f>
        <v>31.51</v>
      </c>
      <c r="F12" s="17"/>
      <c r="G12" s="17"/>
      <c r="H12" s="29"/>
      <c r="I12" s="17"/>
      <c r="J12" s="17"/>
      <c r="K12" s="17">
        <f>L12+M12</f>
        <v>31.51</v>
      </c>
      <c r="L12" s="17">
        <v>31.51</v>
      </c>
      <c r="M12" s="98"/>
    </row>
    <row r="13" s="81" customFormat="1" ht="27" customHeight="1" spans="1:13">
      <c r="A13" s="88" t="s">
        <v>142</v>
      </c>
      <c r="B13" s="88"/>
      <c r="C13" s="88"/>
      <c r="D13" s="89" t="s">
        <v>143</v>
      </c>
      <c r="E13" s="17">
        <f>F13+K13</f>
        <v>72.05</v>
      </c>
      <c r="F13" s="17">
        <f>G13+H13+I13+J13</f>
        <v>0</v>
      </c>
      <c r="G13" s="17"/>
      <c r="H13" s="29"/>
      <c r="I13" s="95"/>
      <c r="J13" s="17"/>
      <c r="K13" s="17">
        <f>L13+M13</f>
        <v>72.05</v>
      </c>
      <c r="L13" s="17">
        <v>72.05</v>
      </c>
      <c r="M13" s="98"/>
    </row>
    <row r="14" s="81" customFormat="1" ht="27" customHeight="1" spans="1:13">
      <c r="A14" s="88" t="s">
        <v>144</v>
      </c>
      <c r="B14" s="88" t="s">
        <v>145</v>
      </c>
      <c r="C14" s="88"/>
      <c r="D14" s="89" t="s">
        <v>146</v>
      </c>
      <c r="E14" s="17">
        <f>F14+K14</f>
        <v>72.05</v>
      </c>
      <c r="F14" s="17"/>
      <c r="G14" s="17"/>
      <c r="H14" s="29"/>
      <c r="I14" s="17"/>
      <c r="J14" s="17"/>
      <c r="K14" s="17">
        <f>L14+M14</f>
        <v>72.05</v>
      </c>
      <c r="L14" s="17">
        <v>72.05</v>
      </c>
      <c r="M14" s="98"/>
    </row>
    <row r="15" s="81" customFormat="1" ht="27" customHeight="1" spans="1:13">
      <c r="A15" s="88" t="s">
        <v>147</v>
      </c>
      <c r="B15" s="88" t="s">
        <v>148</v>
      </c>
      <c r="C15" s="88" t="s">
        <v>149</v>
      </c>
      <c r="D15" s="89" t="s">
        <v>150</v>
      </c>
      <c r="E15" s="17">
        <f>F15+K15</f>
        <v>72.05</v>
      </c>
      <c r="F15" s="17"/>
      <c r="G15" s="17"/>
      <c r="H15" s="29"/>
      <c r="I15" s="17"/>
      <c r="J15" s="17"/>
      <c r="K15" s="17">
        <f>L15+M15</f>
        <v>72.05</v>
      </c>
      <c r="L15" s="17">
        <v>72.05</v>
      </c>
      <c r="M15" s="98"/>
    </row>
    <row r="16" s="81" customFormat="1" ht="27" customHeight="1" spans="1:13">
      <c r="A16" s="92" t="s">
        <v>155</v>
      </c>
      <c r="B16" s="92"/>
      <c r="C16" s="92"/>
      <c r="D16" s="93" t="s">
        <v>156</v>
      </c>
      <c r="E16" s="17">
        <f>F16+K16</f>
        <v>16.39</v>
      </c>
      <c r="F16" s="17">
        <f>G16+H16+I16+J16</f>
        <v>0</v>
      </c>
      <c r="G16" s="17"/>
      <c r="H16" s="29"/>
      <c r="I16" s="17"/>
      <c r="J16" s="17"/>
      <c r="K16" s="17">
        <f>L16+M16</f>
        <v>16.39</v>
      </c>
      <c r="L16" s="17">
        <v>16.39</v>
      </c>
      <c r="M16" s="98"/>
    </row>
    <row r="17" s="81" customFormat="1" ht="27" customHeight="1" spans="1:13">
      <c r="A17" s="92" t="s">
        <v>157</v>
      </c>
      <c r="B17" s="92" t="s">
        <v>149</v>
      </c>
      <c r="C17" s="92"/>
      <c r="D17" s="93" t="s">
        <v>158</v>
      </c>
      <c r="E17" s="17">
        <f>F17+K17</f>
        <v>16.39</v>
      </c>
      <c r="F17" s="17"/>
      <c r="G17" s="17"/>
      <c r="H17" s="29"/>
      <c r="I17" s="17"/>
      <c r="J17" s="17"/>
      <c r="K17" s="17">
        <f>L17+M17</f>
        <v>16.39</v>
      </c>
      <c r="L17" s="17">
        <v>16.39</v>
      </c>
      <c r="M17" s="98"/>
    </row>
    <row r="18" ht="27" customHeight="1" spans="1:13">
      <c r="A18" s="92" t="s">
        <v>159</v>
      </c>
      <c r="B18" s="92" t="s">
        <v>160</v>
      </c>
      <c r="C18" s="92" t="s">
        <v>124</v>
      </c>
      <c r="D18" s="93" t="s">
        <v>158</v>
      </c>
      <c r="E18" s="17">
        <f>F18+K18</f>
        <v>16.39</v>
      </c>
      <c r="F18" s="79"/>
      <c r="G18" s="79"/>
      <c r="H18" s="79"/>
      <c r="I18" s="79"/>
      <c r="J18" s="79"/>
      <c r="K18" s="17">
        <f>L18+M18</f>
        <v>16.39</v>
      </c>
      <c r="L18" s="17">
        <v>16.39</v>
      </c>
      <c r="M18" s="80"/>
    </row>
    <row r="19" ht="27" customHeight="1" spans="1:13">
      <c r="A19" s="92" t="s">
        <v>161</v>
      </c>
      <c r="B19" s="92"/>
      <c r="C19" s="92"/>
      <c r="D19" s="93" t="s">
        <v>162</v>
      </c>
      <c r="E19" s="79">
        <f>F19+K19</f>
        <v>242.19</v>
      </c>
      <c r="F19" s="79">
        <f>G19+H19+I19+J19</f>
        <v>0</v>
      </c>
      <c r="G19" s="79">
        <f t="shared" ref="G19:J19" si="5">G20+G22+G24</f>
        <v>0</v>
      </c>
      <c r="H19" s="79">
        <f>H20+H22+H24</f>
        <v>0</v>
      </c>
      <c r="I19" s="79">
        <f>I20+I22+I24</f>
        <v>0</v>
      </c>
      <c r="J19" s="79">
        <f>J20+J22+J24</f>
        <v>0</v>
      </c>
      <c r="K19" s="79">
        <f>L19+M19</f>
        <v>242.19</v>
      </c>
      <c r="L19" s="79">
        <f>L20+L22+L24</f>
        <v>242.19</v>
      </c>
      <c r="M19" s="80">
        <f>M20+M22+M24</f>
        <v>0</v>
      </c>
    </row>
    <row r="20" ht="27" customHeight="1" spans="1:13">
      <c r="A20" s="130" t="s">
        <v>163</v>
      </c>
      <c r="B20" s="130" t="s">
        <v>124</v>
      </c>
      <c r="C20" s="130"/>
      <c r="D20" s="131" t="s">
        <v>164</v>
      </c>
      <c r="E20" s="188">
        <v>111.11</v>
      </c>
      <c r="F20" s="188"/>
      <c r="G20" s="188"/>
      <c r="H20" s="188"/>
      <c r="I20" s="188"/>
      <c r="J20" s="188"/>
      <c r="K20" s="188">
        <v>111.11</v>
      </c>
      <c r="L20" s="188">
        <v>111.11</v>
      </c>
      <c r="M20" s="156"/>
    </row>
    <row r="21" ht="27" customHeight="1" spans="1:13">
      <c r="A21" s="74" t="s">
        <v>161</v>
      </c>
      <c r="B21" s="92" t="s">
        <v>131</v>
      </c>
      <c r="C21" s="92" t="s">
        <v>165</v>
      </c>
      <c r="D21" s="93" t="s">
        <v>166</v>
      </c>
      <c r="E21" s="188">
        <v>111.11</v>
      </c>
      <c r="F21" s="79"/>
      <c r="G21" s="79"/>
      <c r="H21" s="79"/>
      <c r="I21" s="79"/>
      <c r="J21" s="79"/>
      <c r="K21" s="188">
        <v>111.11</v>
      </c>
      <c r="L21" s="188">
        <v>111.11</v>
      </c>
      <c r="M21" s="80"/>
    </row>
    <row r="22" ht="27" customHeight="1" spans="1:13">
      <c r="A22" s="92" t="s">
        <v>163</v>
      </c>
      <c r="B22" s="92" t="s">
        <v>167</v>
      </c>
      <c r="C22" s="92"/>
      <c r="D22" s="93" t="s">
        <v>168</v>
      </c>
      <c r="E22" s="188">
        <v>85.25</v>
      </c>
      <c r="F22" s="189"/>
      <c r="G22" s="189"/>
      <c r="H22" s="189"/>
      <c r="I22" s="189"/>
      <c r="J22" s="189"/>
      <c r="K22" s="188">
        <v>85.25</v>
      </c>
      <c r="L22" s="188">
        <v>85.25</v>
      </c>
      <c r="M22" s="103"/>
    </row>
    <row r="23" ht="27" customHeight="1" spans="1:13">
      <c r="A23" s="92" t="s">
        <v>169</v>
      </c>
      <c r="B23" s="92" t="s">
        <v>170</v>
      </c>
      <c r="C23" s="92" t="s">
        <v>165</v>
      </c>
      <c r="D23" s="93" t="s">
        <v>171</v>
      </c>
      <c r="E23" s="188">
        <v>85.25</v>
      </c>
      <c r="F23" s="189"/>
      <c r="G23" s="189"/>
      <c r="H23" s="189"/>
      <c r="I23" s="189"/>
      <c r="J23" s="189"/>
      <c r="K23" s="188">
        <v>85.25</v>
      </c>
      <c r="L23" s="188">
        <v>85.25</v>
      </c>
      <c r="M23" s="103"/>
    </row>
    <row r="24" ht="27" customHeight="1" spans="1:13">
      <c r="A24" s="92" t="s">
        <v>163</v>
      </c>
      <c r="B24" s="92" t="s">
        <v>120</v>
      </c>
      <c r="C24" s="92"/>
      <c r="D24" s="93" t="s">
        <v>172</v>
      </c>
      <c r="E24" s="188">
        <v>45.83</v>
      </c>
      <c r="F24" s="188"/>
      <c r="G24" s="188"/>
      <c r="H24" s="188"/>
      <c r="I24" s="188"/>
      <c r="J24" s="188"/>
      <c r="K24" s="188">
        <v>45.83</v>
      </c>
      <c r="L24" s="188">
        <v>45.83</v>
      </c>
      <c r="M24" s="103"/>
    </row>
    <row r="25" ht="27" customHeight="1" spans="1:13">
      <c r="A25" s="92" t="s">
        <v>169</v>
      </c>
      <c r="B25" s="92" t="s">
        <v>123</v>
      </c>
      <c r="C25" s="92" t="s">
        <v>165</v>
      </c>
      <c r="D25" s="93" t="s">
        <v>173</v>
      </c>
      <c r="E25" s="188">
        <v>45.83</v>
      </c>
      <c r="F25" s="188"/>
      <c r="G25" s="188"/>
      <c r="H25" s="188"/>
      <c r="I25" s="188"/>
      <c r="J25" s="188"/>
      <c r="K25" s="188">
        <v>45.83</v>
      </c>
      <c r="L25" s="188">
        <v>45.83</v>
      </c>
      <c r="M25" s="103"/>
    </row>
    <row r="26" ht="27" customHeight="1" spans="1:13">
      <c r="A26" s="92" t="s">
        <v>182</v>
      </c>
      <c r="B26" s="92"/>
      <c r="C26" s="92"/>
      <c r="D26" s="93" t="s">
        <v>183</v>
      </c>
      <c r="E26" s="17">
        <f>F26+K26</f>
        <v>23.65</v>
      </c>
      <c r="F26" s="17">
        <f>G26+H26+I26+J26</f>
        <v>0</v>
      </c>
      <c r="G26" s="189"/>
      <c r="H26" s="189"/>
      <c r="I26" s="189"/>
      <c r="J26" s="189"/>
      <c r="K26" s="17">
        <f t="shared" ref="K26:K28" si="6">L26+M26</f>
        <v>23.65</v>
      </c>
      <c r="L26" s="188">
        <v>23.65</v>
      </c>
      <c r="M26" s="103"/>
    </row>
    <row r="27" ht="27" customHeight="1" spans="1:13">
      <c r="A27" s="92" t="s">
        <v>184</v>
      </c>
      <c r="B27" s="92" t="s">
        <v>124</v>
      </c>
      <c r="C27" s="92"/>
      <c r="D27" s="93" t="s">
        <v>185</v>
      </c>
      <c r="E27" s="188">
        <v>23.65</v>
      </c>
      <c r="F27" s="189"/>
      <c r="G27" s="189"/>
      <c r="H27" s="189"/>
      <c r="I27" s="189"/>
      <c r="J27" s="189"/>
      <c r="K27" s="17">
        <f>L27+M27</f>
        <v>23.65</v>
      </c>
      <c r="L27" s="188">
        <v>23.65</v>
      </c>
      <c r="M27" s="103"/>
    </row>
    <row r="28" ht="27" customHeight="1" spans="1:13">
      <c r="A28" s="92" t="s">
        <v>186</v>
      </c>
      <c r="B28" s="92" t="s">
        <v>131</v>
      </c>
      <c r="C28" s="92" t="s">
        <v>187</v>
      </c>
      <c r="D28" s="131" t="s">
        <v>166</v>
      </c>
      <c r="E28" s="188">
        <v>23.65</v>
      </c>
      <c r="F28" s="190"/>
      <c r="G28" s="190"/>
      <c r="H28" s="190"/>
      <c r="I28" s="190"/>
      <c r="J28" s="190"/>
      <c r="K28" s="17">
        <f>L28+M28</f>
        <v>23.65</v>
      </c>
      <c r="L28" s="188">
        <v>23.65</v>
      </c>
      <c r="M28" s="184"/>
    </row>
    <row r="29" ht="27" customHeight="1" spans="1:13">
      <c r="A29" s="92"/>
      <c r="B29" s="92"/>
      <c r="C29" s="88"/>
      <c r="D29" s="93"/>
      <c r="E29" s="189"/>
      <c r="F29" s="189"/>
      <c r="G29" s="189"/>
      <c r="H29" s="189"/>
      <c r="I29" s="189"/>
      <c r="J29" s="189"/>
      <c r="K29" s="189"/>
      <c r="L29" s="189"/>
      <c r="M29" s="103"/>
    </row>
    <row r="30" ht="27" customHeight="1" spans="1:13">
      <c r="A30" s="191"/>
      <c r="B30" s="191"/>
      <c r="C30" s="192"/>
      <c r="D30" s="93"/>
      <c r="E30" s="189"/>
      <c r="F30" s="189"/>
      <c r="G30" s="189"/>
      <c r="H30" s="189"/>
      <c r="I30" s="189"/>
      <c r="J30" s="189"/>
      <c r="K30" s="189"/>
      <c r="L30" s="189"/>
      <c r="M30" s="103"/>
    </row>
  </sheetData>
  <mergeCells count="8">
    <mergeCell ref="L1:M1"/>
    <mergeCell ref="A3:G3"/>
    <mergeCell ref="L3:M3"/>
    <mergeCell ref="A4:C4"/>
    <mergeCell ref="F4:J4"/>
    <mergeCell ref="K4:M4"/>
    <mergeCell ref="D4:D5"/>
    <mergeCell ref="E4:E5"/>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0"/>
  <sheetViews>
    <sheetView showGridLines="0" showZeros="0" workbookViewId="0">
      <pane ySplit="5" topLeftCell="A6" activePane="bottomLeft" state="frozen"/>
      <selection/>
      <selection pane="bottomLeft" activeCell="K15" sqref="K15"/>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2" width="10.6666666666667" customWidth="1"/>
    <col min="23" max="23" width="11.3333333333333" customWidth="1"/>
    <col min="24" max="25" width="10.6666666666667" customWidth="1"/>
  </cols>
  <sheetData>
    <row r="1" ht="22.5" customHeight="1" spans="1:26">
      <c r="A1" s="2" t="s">
        <v>245</v>
      </c>
      <c r="B1" s="121"/>
      <c r="C1" s="121"/>
      <c r="D1" s="122"/>
      <c r="E1" s="142"/>
      <c r="F1" s="142"/>
      <c r="G1" s="142"/>
      <c r="H1" s="142"/>
      <c r="I1" s="142"/>
      <c r="J1" s="142"/>
      <c r="K1" s="142"/>
      <c r="L1" s="142"/>
      <c r="M1" s="142"/>
      <c r="N1" s="142"/>
      <c r="O1" s="142"/>
      <c r="P1" s="142"/>
      <c r="Q1" s="142"/>
      <c r="R1" s="142"/>
      <c r="S1" s="142"/>
      <c r="T1" s="142"/>
      <c r="U1" s="142"/>
      <c r="V1" s="142"/>
      <c r="W1" s="142"/>
      <c r="X1" s="149"/>
      <c r="Y1" s="149"/>
      <c r="Z1" s="52"/>
    </row>
    <row r="2" ht="22.5" customHeight="1" spans="1:26">
      <c r="A2" s="147" t="s">
        <v>246</v>
      </c>
      <c r="B2" s="147"/>
      <c r="C2" s="147"/>
      <c r="D2" s="147"/>
      <c r="E2" s="147"/>
      <c r="F2" s="147"/>
      <c r="G2" s="147"/>
      <c r="H2" s="147"/>
      <c r="I2" s="147"/>
      <c r="J2" s="147"/>
      <c r="K2" s="147"/>
      <c r="L2" s="147"/>
      <c r="M2" s="147"/>
      <c r="N2" s="147"/>
      <c r="O2" s="147"/>
      <c r="P2" s="147"/>
      <c r="Q2" s="147"/>
      <c r="R2" s="147"/>
      <c r="S2" s="147"/>
      <c r="T2" s="147"/>
      <c r="U2" s="147"/>
      <c r="V2" s="147"/>
      <c r="W2" s="147"/>
      <c r="X2" s="147"/>
      <c r="Y2" s="147"/>
      <c r="Z2" s="52"/>
    </row>
    <row r="3" ht="22.5" customHeight="1" spans="1:26">
      <c r="A3" s="123" t="s">
        <v>2</v>
      </c>
      <c r="B3" s="124"/>
      <c r="C3" s="124"/>
      <c r="D3" s="124"/>
      <c r="E3" s="124"/>
      <c r="F3" s="124"/>
      <c r="G3" s="124"/>
      <c r="H3" s="124"/>
      <c r="I3" s="142"/>
      <c r="J3" s="142"/>
      <c r="K3" s="142"/>
      <c r="L3" s="142"/>
      <c r="M3" s="142"/>
      <c r="N3" s="142"/>
      <c r="O3" s="142"/>
      <c r="P3" s="142"/>
      <c r="Q3" s="142"/>
      <c r="R3" s="142"/>
      <c r="S3" s="142"/>
      <c r="T3" s="142"/>
      <c r="U3" s="142"/>
      <c r="V3" s="142"/>
      <c r="W3" s="142"/>
      <c r="X3" s="155" t="s">
        <v>85</v>
      </c>
      <c r="Y3" s="155"/>
      <c r="Z3" s="52"/>
    </row>
    <row r="4" ht="22.5" customHeight="1" spans="1:26">
      <c r="A4" s="152" t="s">
        <v>196</v>
      </c>
      <c r="B4" s="153"/>
      <c r="C4" s="153"/>
      <c r="D4" s="27" t="s">
        <v>113</v>
      </c>
      <c r="E4" s="154" t="s">
        <v>247</v>
      </c>
      <c r="F4" s="64" t="s">
        <v>248</v>
      </c>
      <c r="G4" s="64" t="s">
        <v>249</v>
      </c>
      <c r="H4" s="64" t="s">
        <v>250</v>
      </c>
      <c r="I4" s="69" t="s">
        <v>251</v>
      </c>
      <c r="J4" s="69" t="s">
        <v>252</v>
      </c>
      <c r="K4" s="69" t="s">
        <v>253</v>
      </c>
      <c r="L4" s="69" t="s">
        <v>254</v>
      </c>
      <c r="M4" s="69" t="s">
        <v>255</v>
      </c>
      <c r="N4" s="69" t="s">
        <v>256</v>
      </c>
      <c r="O4" s="114" t="s">
        <v>257</v>
      </c>
      <c r="P4" s="69" t="s">
        <v>258</v>
      </c>
      <c r="Q4" s="69" t="s">
        <v>259</v>
      </c>
      <c r="R4" s="69" t="s">
        <v>260</v>
      </c>
      <c r="S4" s="114" t="s">
        <v>261</v>
      </c>
      <c r="T4" s="69" t="s">
        <v>262</v>
      </c>
      <c r="U4" s="69" t="s">
        <v>263</v>
      </c>
      <c r="V4" s="69" t="s">
        <v>264</v>
      </c>
      <c r="W4" s="69" t="s">
        <v>265</v>
      </c>
      <c r="X4" s="69" t="s">
        <v>266</v>
      </c>
      <c r="Y4" s="69" t="s">
        <v>267</v>
      </c>
      <c r="Z4" s="57"/>
    </row>
    <row r="5" ht="39" customHeight="1" spans="1:26">
      <c r="A5" s="104" t="s">
        <v>114</v>
      </c>
      <c r="B5" s="104" t="s">
        <v>115</v>
      </c>
      <c r="C5" s="104" t="s">
        <v>116</v>
      </c>
      <c r="D5" s="118"/>
      <c r="E5" s="126"/>
      <c r="F5" s="69"/>
      <c r="G5" s="69"/>
      <c r="H5" s="69"/>
      <c r="I5" s="69"/>
      <c r="J5" s="69"/>
      <c r="K5" s="69"/>
      <c r="L5" s="69"/>
      <c r="M5" s="69"/>
      <c r="N5" s="69"/>
      <c r="O5" s="114"/>
      <c r="P5" s="69"/>
      <c r="Q5" s="69"/>
      <c r="R5" s="69"/>
      <c r="S5" s="114"/>
      <c r="T5" s="69"/>
      <c r="U5" s="69"/>
      <c r="V5" s="69"/>
      <c r="W5" s="69"/>
      <c r="X5" s="69"/>
      <c r="Y5" s="69"/>
      <c r="Z5" s="57"/>
    </row>
    <row r="6" s="1" customFormat="1" ht="27" customHeight="1" spans="1:26">
      <c r="A6" s="92"/>
      <c r="B6" s="92"/>
      <c r="C6" s="92"/>
      <c r="D6" s="93" t="s">
        <v>106</v>
      </c>
      <c r="E6" s="17">
        <f t="shared" ref="E6:E18" si="0">F6+G6+H6+I6+J6+K6+L6+M6+N6+O6+P6+Q6+R6+S6+T6+U6+V6+W6+X6+Y6</f>
        <v>419.55</v>
      </c>
      <c r="F6" s="17">
        <f t="shared" ref="F6:Y6" si="1">F7+F10+F13+F16+F19+F26</f>
        <v>56.46</v>
      </c>
      <c r="G6" s="17">
        <f>G7+G10+G13+G16+G19+G26</f>
        <v>17.9</v>
      </c>
      <c r="H6" s="17">
        <f>H7+H10+H13+H16+H19+H26</f>
        <v>4.42</v>
      </c>
      <c r="I6" s="17">
        <f>I7+I10+I13+I16+I19+I26</f>
        <v>12.8</v>
      </c>
      <c r="J6" s="17">
        <f>J7+J10+J13+J16+J19+J26</f>
        <v>3</v>
      </c>
      <c r="K6" s="17">
        <f>K7+K10+K13+K16+K19+K26</f>
        <v>0</v>
      </c>
      <c r="L6" s="17">
        <f>L7+L10+L13+L16+L19+L26</f>
        <v>0</v>
      </c>
      <c r="M6" s="17">
        <f>M7+M10+M13+M16+M19+M26</f>
        <v>31.7</v>
      </c>
      <c r="N6" s="17">
        <f>N7+N10+N13+N16+N19+N26</f>
        <v>16.5</v>
      </c>
      <c r="O6" s="17">
        <f>O7+O10+O13+O16+O19+O26</f>
        <v>3</v>
      </c>
      <c r="P6" s="17">
        <f>P7+P10+P13+P16+P19+P26</f>
        <v>27.2</v>
      </c>
      <c r="Q6" s="17">
        <f>Q7+Q10+Q13+Q16+Q19+Q26</f>
        <v>13.4</v>
      </c>
      <c r="R6" s="17">
        <f>R7+R10+R13+R16+R19+R26</f>
        <v>35.3</v>
      </c>
      <c r="S6" s="17">
        <f>S7+S10+S13+S16+S19+S26</f>
        <v>38</v>
      </c>
      <c r="T6" s="17">
        <f>T7+T10+T13+T16+T19+T26</f>
        <v>6.85</v>
      </c>
      <c r="U6" s="17">
        <f>U7+U10+U13+U16+U19+U26</f>
        <v>4.14</v>
      </c>
      <c r="V6" s="17">
        <f>V7+V10+V13+V16+V19+V26</f>
        <v>8</v>
      </c>
      <c r="W6" s="17">
        <f>W7+W10+W13+W16+W19+W26</f>
        <v>54.8</v>
      </c>
      <c r="X6" s="17">
        <f>X7+X10+X13+X16+X19+X26</f>
        <v>0</v>
      </c>
      <c r="Y6" s="17">
        <f>Y7+Y10+Y13+Y16+Y19+Y26</f>
        <v>86.08</v>
      </c>
      <c r="Z6" s="57"/>
    </row>
    <row r="7" ht="27" customHeight="1" spans="1:26">
      <c r="A7" s="88" t="s">
        <v>117</v>
      </c>
      <c r="B7" s="88"/>
      <c r="C7" s="88"/>
      <c r="D7" s="89" t="s">
        <v>118</v>
      </c>
      <c r="E7" s="17">
        <f>F7+G7+H7+I7+J7+K7+L7+M7+N7+O7+P7+Q7+R7+S7+T7+U7+V7+W7+X7+Y7</f>
        <v>194.96</v>
      </c>
      <c r="F7" s="17">
        <v>27</v>
      </c>
      <c r="G7" s="17">
        <v>8</v>
      </c>
      <c r="H7" s="17">
        <v>2.5</v>
      </c>
      <c r="I7" s="17">
        <v>7.5</v>
      </c>
      <c r="J7" s="17">
        <v>2</v>
      </c>
      <c r="K7" s="17"/>
      <c r="L7" s="17"/>
      <c r="M7" s="17">
        <v>17</v>
      </c>
      <c r="N7" s="17">
        <v>5</v>
      </c>
      <c r="O7" s="17"/>
      <c r="P7" s="17">
        <v>10.5</v>
      </c>
      <c r="Q7" s="17">
        <v>5</v>
      </c>
      <c r="R7" s="17">
        <v>16</v>
      </c>
      <c r="S7" s="17">
        <v>10</v>
      </c>
      <c r="T7" s="17">
        <v>1.32</v>
      </c>
      <c r="U7" s="17">
        <v>1.64</v>
      </c>
      <c r="V7" s="29">
        <v>8</v>
      </c>
      <c r="W7" s="29">
        <v>34</v>
      </c>
      <c r="X7" s="17"/>
      <c r="Y7" s="20">
        <v>39.5</v>
      </c>
      <c r="Z7" s="52"/>
    </row>
    <row r="8" ht="27" customHeight="1" spans="1:26">
      <c r="A8" s="88" t="s">
        <v>119</v>
      </c>
      <c r="B8" s="88" t="s">
        <v>120</v>
      </c>
      <c r="C8" s="88"/>
      <c r="D8" s="89" t="s">
        <v>121</v>
      </c>
      <c r="E8" s="17">
        <f>F8+G8+H8+I8+J8+K8+L8+M8+N8+O8+P8+Q8+R8+S8+T8+U8+V8+W8+X8+Y8</f>
        <v>194.96</v>
      </c>
      <c r="F8" s="17">
        <v>27</v>
      </c>
      <c r="G8" s="17">
        <v>8</v>
      </c>
      <c r="H8" s="17">
        <v>2.5</v>
      </c>
      <c r="I8" s="17">
        <v>7.5</v>
      </c>
      <c r="J8" s="17">
        <v>2</v>
      </c>
      <c r="K8" s="17"/>
      <c r="L8" s="17"/>
      <c r="M8" s="17">
        <v>17</v>
      </c>
      <c r="N8" s="17">
        <v>5</v>
      </c>
      <c r="O8" s="17"/>
      <c r="P8" s="17">
        <v>10.5</v>
      </c>
      <c r="Q8" s="17">
        <v>5</v>
      </c>
      <c r="R8" s="17">
        <v>16</v>
      </c>
      <c r="S8" s="17">
        <v>10</v>
      </c>
      <c r="T8" s="17">
        <v>1.32</v>
      </c>
      <c r="U8" s="17">
        <v>1.64</v>
      </c>
      <c r="V8" s="29">
        <v>8</v>
      </c>
      <c r="W8" s="29">
        <v>34</v>
      </c>
      <c r="X8" s="17"/>
      <c r="Y8" s="20">
        <v>39.5</v>
      </c>
      <c r="Z8" s="52"/>
    </row>
    <row r="9" ht="27" customHeight="1" spans="1:26">
      <c r="A9" s="88" t="s">
        <v>122</v>
      </c>
      <c r="B9" s="88" t="s">
        <v>123</v>
      </c>
      <c r="C9" s="88" t="s">
        <v>124</v>
      </c>
      <c r="D9" s="89" t="s">
        <v>125</v>
      </c>
      <c r="E9" s="17">
        <f>F9+G9+H9+I9+J9+K9+L9+M9+N9+O9+P9+Q9+R9+S9+T9+U9+V9+W9+X9+Y9</f>
        <v>194.96</v>
      </c>
      <c r="F9" s="17">
        <v>27</v>
      </c>
      <c r="G9" s="17">
        <v>8</v>
      </c>
      <c r="H9" s="17">
        <v>2.5</v>
      </c>
      <c r="I9" s="17">
        <v>7.5</v>
      </c>
      <c r="J9" s="17">
        <v>2</v>
      </c>
      <c r="K9" s="17"/>
      <c r="L9" s="17"/>
      <c r="M9" s="17">
        <v>17</v>
      </c>
      <c r="N9" s="17">
        <v>5</v>
      </c>
      <c r="O9" s="17"/>
      <c r="P9" s="17">
        <v>10.5</v>
      </c>
      <c r="Q9" s="17">
        <v>5</v>
      </c>
      <c r="R9" s="17">
        <v>16</v>
      </c>
      <c r="S9" s="17">
        <v>10</v>
      </c>
      <c r="T9" s="17">
        <v>1.32</v>
      </c>
      <c r="U9" s="17">
        <v>1.64</v>
      </c>
      <c r="V9" s="29">
        <v>8</v>
      </c>
      <c r="W9" s="29">
        <v>34</v>
      </c>
      <c r="X9" s="17"/>
      <c r="Y9" s="20">
        <v>39.5</v>
      </c>
      <c r="Z9" s="52"/>
    </row>
    <row r="10" ht="27" customHeight="1" spans="1:26">
      <c r="A10" s="88" t="s">
        <v>126</v>
      </c>
      <c r="B10" s="88"/>
      <c r="C10" s="88"/>
      <c r="D10" s="89" t="s">
        <v>127</v>
      </c>
      <c r="E10" s="17">
        <f>F10+G10+H10+I10+J10+K10+L10+M10+N10+O10+P10+Q10+R10+S10+T10+U10+V10+W10+X10+Y10</f>
        <v>18.3</v>
      </c>
      <c r="F10" s="17">
        <v>2.36</v>
      </c>
      <c r="G10" s="17">
        <v>2</v>
      </c>
      <c r="H10" s="17">
        <v>0.15</v>
      </c>
      <c r="I10" s="17">
        <v>0.3</v>
      </c>
      <c r="J10" s="17">
        <v>0.5</v>
      </c>
      <c r="K10" s="17"/>
      <c r="L10" s="17"/>
      <c r="M10" s="17">
        <v>1</v>
      </c>
      <c r="N10" s="17">
        <v>0.5</v>
      </c>
      <c r="O10" s="17"/>
      <c r="P10" s="17">
        <v>1.5</v>
      </c>
      <c r="Q10" s="17">
        <v>1.5</v>
      </c>
      <c r="R10" s="17">
        <v>2</v>
      </c>
      <c r="S10" s="17">
        <v>2</v>
      </c>
      <c r="T10" s="17">
        <v>0.22</v>
      </c>
      <c r="U10" s="17">
        <v>0.27</v>
      </c>
      <c r="V10" s="29"/>
      <c r="W10" s="29">
        <v>1</v>
      </c>
      <c r="X10" s="17"/>
      <c r="Y10" s="20">
        <v>3</v>
      </c>
      <c r="Z10" s="52"/>
    </row>
    <row r="11" ht="27" customHeight="1" spans="1:26">
      <c r="A11" s="88" t="s">
        <v>128</v>
      </c>
      <c r="B11" s="88" t="s">
        <v>124</v>
      </c>
      <c r="C11" s="88"/>
      <c r="D11" s="89" t="s">
        <v>129</v>
      </c>
      <c r="E11" s="17">
        <f>F11+G11+H11+I11+J11+K11+L11+M11+N11+O11+P11+Q11+R11+S11+T11+U11+V11+W11+X11+Y11</f>
        <v>18.3</v>
      </c>
      <c r="F11" s="17">
        <v>2.36</v>
      </c>
      <c r="G11" s="17">
        <v>2</v>
      </c>
      <c r="H11" s="17">
        <v>0.15</v>
      </c>
      <c r="I11" s="17">
        <v>0.3</v>
      </c>
      <c r="J11" s="17">
        <v>0.5</v>
      </c>
      <c r="K11" s="17"/>
      <c r="L11" s="17"/>
      <c r="M11" s="17">
        <v>1</v>
      </c>
      <c r="N11" s="17">
        <v>0.5</v>
      </c>
      <c r="O11" s="17"/>
      <c r="P11" s="17">
        <v>1.5</v>
      </c>
      <c r="Q11" s="17">
        <v>1.5</v>
      </c>
      <c r="R11" s="17">
        <v>2</v>
      </c>
      <c r="S11" s="17">
        <v>2</v>
      </c>
      <c r="T11" s="17">
        <v>0.22</v>
      </c>
      <c r="U11" s="17">
        <v>0.27</v>
      </c>
      <c r="V11" s="29"/>
      <c r="W11" s="29">
        <v>1</v>
      </c>
      <c r="X11" s="17"/>
      <c r="Y11" s="20">
        <v>3</v>
      </c>
      <c r="Z11" s="52"/>
    </row>
    <row r="12" ht="27" customHeight="1" spans="1:26">
      <c r="A12" s="90" t="s">
        <v>130</v>
      </c>
      <c r="B12" s="90" t="s">
        <v>131</v>
      </c>
      <c r="C12" s="90" t="s">
        <v>132</v>
      </c>
      <c r="D12" s="91" t="s">
        <v>133</v>
      </c>
      <c r="E12" s="17">
        <f>F12+G12+H12+I12+J12+K12+L12+M12+N12+O12+P12+Q12+R12+S12+T12+U12+V12+W12+X12+Y12</f>
        <v>18.3</v>
      </c>
      <c r="F12" s="17">
        <v>2.36</v>
      </c>
      <c r="G12" s="17">
        <v>2</v>
      </c>
      <c r="H12" s="17">
        <v>0.15</v>
      </c>
      <c r="I12" s="17">
        <v>0.3</v>
      </c>
      <c r="J12" s="17">
        <v>0.5</v>
      </c>
      <c r="K12" s="17"/>
      <c r="L12" s="17"/>
      <c r="M12" s="17">
        <v>1</v>
      </c>
      <c r="N12" s="17">
        <v>0.5</v>
      </c>
      <c r="O12" s="17"/>
      <c r="P12" s="17">
        <v>1.5</v>
      </c>
      <c r="Q12" s="17">
        <v>1.5</v>
      </c>
      <c r="R12" s="17">
        <v>2</v>
      </c>
      <c r="S12" s="17">
        <v>2</v>
      </c>
      <c r="T12" s="17">
        <v>0.22</v>
      </c>
      <c r="U12" s="17">
        <v>0.27</v>
      </c>
      <c r="V12" s="29"/>
      <c r="W12" s="29">
        <v>1</v>
      </c>
      <c r="X12" s="17"/>
      <c r="Y12" s="20">
        <v>3</v>
      </c>
      <c r="Z12" s="52"/>
    </row>
    <row r="13" ht="27" customHeight="1" spans="1:26">
      <c r="A13" s="92" t="s">
        <v>142</v>
      </c>
      <c r="B13" s="92"/>
      <c r="C13" s="92"/>
      <c r="D13" s="93" t="s">
        <v>143</v>
      </c>
      <c r="E13" s="17">
        <f>F13+G13+H13+I13+J13+K13+L13+M13+N13+O13+P13+Q13+R13+S13+T13+U13+V13+W13+X13+Y13</f>
        <v>16.11</v>
      </c>
      <c r="F13" s="17">
        <v>1.5</v>
      </c>
      <c r="G13" s="17">
        <v>2</v>
      </c>
      <c r="H13" s="17">
        <v>0.3</v>
      </c>
      <c r="I13" s="17">
        <v>0.3</v>
      </c>
      <c r="J13" s="17"/>
      <c r="K13" s="17"/>
      <c r="L13" s="17"/>
      <c r="M13" s="17"/>
      <c r="N13" s="17"/>
      <c r="O13" s="17"/>
      <c r="P13" s="17">
        <v>2.1</v>
      </c>
      <c r="Q13" s="17">
        <v>1.6</v>
      </c>
      <c r="R13" s="17">
        <v>1.5</v>
      </c>
      <c r="S13" s="17"/>
      <c r="T13" s="17">
        <v>2.3</v>
      </c>
      <c r="U13" s="17">
        <v>0.51</v>
      </c>
      <c r="V13" s="17"/>
      <c r="W13" s="17">
        <v>2.8</v>
      </c>
      <c r="X13" s="17"/>
      <c r="Y13" s="17">
        <v>1.2</v>
      </c>
      <c r="Z13" s="52"/>
    </row>
    <row r="14" ht="27" customHeight="1" spans="1:26">
      <c r="A14" s="92" t="s">
        <v>144</v>
      </c>
      <c r="B14" s="92" t="s">
        <v>145</v>
      </c>
      <c r="C14" s="92"/>
      <c r="D14" s="93" t="s">
        <v>146</v>
      </c>
      <c r="E14" s="17">
        <f>F14+G14+H14+I14+J14+K14+L14+M14+N14+O14+P14+Q14+R14+S14+T14+U14+V14+W14+X14+Y14</f>
        <v>16.11</v>
      </c>
      <c r="F14" s="17">
        <v>1.5</v>
      </c>
      <c r="G14" s="17">
        <v>2</v>
      </c>
      <c r="H14" s="17">
        <v>0.3</v>
      </c>
      <c r="I14" s="17">
        <v>0.3</v>
      </c>
      <c r="J14" s="17"/>
      <c r="K14" s="17"/>
      <c r="L14" s="17"/>
      <c r="M14" s="17"/>
      <c r="N14" s="17"/>
      <c r="O14" s="17"/>
      <c r="P14" s="17">
        <v>2.1</v>
      </c>
      <c r="Q14" s="17">
        <v>1.6</v>
      </c>
      <c r="R14" s="17">
        <v>1.5</v>
      </c>
      <c r="S14" s="17"/>
      <c r="T14" s="17">
        <v>2.3</v>
      </c>
      <c r="U14" s="17">
        <v>0.51</v>
      </c>
      <c r="V14" s="17"/>
      <c r="W14" s="17">
        <v>2.8</v>
      </c>
      <c r="X14" s="17"/>
      <c r="Y14" s="17">
        <v>1.2</v>
      </c>
      <c r="Z14" s="52"/>
    </row>
    <row r="15" ht="27" customHeight="1" spans="1:26">
      <c r="A15" s="92" t="s">
        <v>147</v>
      </c>
      <c r="B15" s="92" t="s">
        <v>148</v>
      </c>
      <c r="C15" s="92" t="s">
        <v>149</v>
      </c>
      <c r="D15" s="93" t="s">
        <v>150</v>
      </c>
      <c r="E15" s="17">
        <f>F15+G15+H15+I15+J15+K15+L15+M15+N15+O15+P15+Q15+R15+S15+T15+U15+V15+W15+X15+Y15</f>
        <v>16.11</v>
      </c>
      <c r="F15" s="17">
        <v>1.5</v>
      </c>
      <c r="G15" s="17">
        <v>2</v>
      </c>
      <c r="H15" s="17">
        <v>0.3</v>
      </c>
      <c r="I15" s="17">
        <v>0.3</v>
      </c>
      <c r="J15" s="17"/>
      <c r="K15" s="17"/>
      <c r="L15" s="17"/>
      <c r="M15" s="17"/>
      <c r="N15" s="17"/>
      <c r="O15" s="17"/>
      <c r="P15" s="17">
        <v>2.1</v>
      </c>
      <c r="Q15" s="17">
        <v>1.6</v>
      </c>
      <c r="R15" s="17">
        <v>1.5</v>
      </c>
      <c r="S15" s="17"/>
      <c r="T15" s="17">
        <v>2.3</v>
      </c>
      <c r="U15" s="17">
        <v>0.51</v>
      </c>
      <c r="V15" s="17"/>
      <c r="W15" s="17">
        <v>2.8</v>
      </c>
      <c r="X15" s="17"/>
      <c r="Y15" s="17">
        <v>1.2</v>
      </c>
      <c r="Z15" s="52"/>
    </row>
    <row r="16" ht="27" customHeight="1" spans="1:26">
      <c r="A16" s="92" t="s">
        <v>155</v>
      </c>
      <c r="B16" s="92"/>
      <c r="C16" s="92"/>
      <c r="D16" s="93" t="s">
        <v>156</v>
      </c>
      <c r="E16" s="17">
        <f>F16+G16+H16+I16+J16+K16+L16+M16+N16+O16+P16+Q16+R16+S16+T16+U16+V16+W16+X16+Y16</f>
        <v>24.02</v>
      </c>
      <c r="F16" s="17">
        <v>2</v>
      </c>
      <c r="G16" s="17">
        <v>1</v>
      </c>
      <c r="H16" s="17">
        <v>0.15</v>
      </c>
      <c r="I16" s="17">
        <v>2</v>
      </c>
      <c r="J16" s="17"/>
      <c r="K16" s="17"/>
      <c r="L16" s="17"/>
      <c r="M16" s="17">
        <v>2</v>
      </c>
      <c r="N16" s="17">
        <v>4</v>
      </c>
      <c r="O16" s="17"/>
      <c r="P16" s="17">
        <v>1.5</v>
      </c>
      <c r="Q16" s="17"/>
      <c r="R16" s="17">
        <v>2</v>
      </c>
      <c r="S16" s="17"/>
      <c r="T16" s="17">
        <v>0.1</v>
      </c>
      <c r="U16" s="17">
        <v>0.13</v>
      </c>
      <c r="V16" s="17"/>
      <c r="W16" s="17">
        <v>2</v>
      </c>
      <c r="X16" s="17"/>
      <c r="Y16" s="17">
        <v>7.14</v>
      </c>
      <c r="Z16" s="52"/>
    </row>
    <row r="17" ht="27" customHeight="1" spans="1:26">
      <c r="A17" s="92" t="s">
        <v>157</v>
      </c>
      <c r="B17" s="92" t="s">
        <v>149</v>
      </c>
      <c r="C17" s="92"/>
      <c r="D17" s="93" t="s">
        <v>158</v>
      </c>
      <c r="E17" s="17">
        <f>F17+G17+H17+I17+J17+K17+L17+M17+N17+O17+P17+Q17+R17+S17+T17+U17+V17+W17+X17+Y17</f>
        <v>24.02</v>
      </c>
      <c r="F17" s="17">
        <v>2</v>
      </c>
      <c r="G17" s="17">
        <v>1</v>
      </c>
      <c r="H17" s="17">
        <v>0.15</v>
      </c>
      <c r="I17" s="17">
        <v>2</v>
      </c>
      <c r="J17" s="17"/>
      <c r="K17" s="17"/>
      <c r="L17" s="17"/>
      <c r="M17" s="17">
        <v>2</v>
      </c>
      <c r="N17" s="17">
        <v>4</v>
      </c>
      <c r="O17" s="17"/>
      <c r="P17" s="17">
        <v>1.5</v>
      </c>
      <c r="Q17" s="17"/>
      <c r="R17" s="17">
        <v>2</v>
      </c>
      <c r="S17" s="17"/>
      <c r="T17" s="17">
        <v>0.1</v>
      </c>
      <c r="U17" s="17">
        <v>0.13</v>
      </c>
      <c r="V17" s="17"/>
      <c r="W17" s="17">
        <v>2</v>
      </c>
      <c r="X17" s="17"/>
      <c r="Y17" s="17">
        <v>7.14</v>
      </c>
      <c r="Z17" s="52"/>
    </row>
    <row r="18" ht="27" customHeight="1" spans="1:26">
      <c r="A18" s="92" t="s">
        <v>159</v>
      </c>
      <c r="B18" s="92" t="s">
        <v>160</v>
      </c>
      <c r="C18" s="92" t="s">
        <v>124</v>
      </c>
      <c r="D18" s="93" t="s">
        <v>158</v>
      </c>
      <c r="E18" s="17">
        <f>F18+G18+H18+I18+J18+K18+L18+M18+N18+O18+P18+Q18+R18+S18+T18+U18+V18+W18+X18+Y18</f>
        <v>24.02</v>
      </c>
      <c r="F18" s="17">
        <v>2</v>
      </c>
      <c r="G18" s="17">
        <v>1</v>
      </c>
      <c r="H18" s="17">
        <v>0.15</v>
      </c>
      <c r="I18" s="17">
        <v>2</v>
      </c>
      <c r="J18" s="17"/>
      <c r="K18" s="17"/>
      <c r="L18" s="17"/>
      <c r="M18" s="17">
        <v>2</v>
      </c>
      <c r="N18" s="17">
        <v>4</v>
      </c>
      <c r="O18" s="17"/>
      <c r="P18" s="17">
        <v>1.5</v>
      </c>
      <c r="Q18" s="17"/>
      <c r="R18" s="17">
        <v>2</v>
      </c>
      <c r="S18" s="17"/>
      <c r="T18" s="17">
        <v>0.1</v>
      </c>
      <c r="U18" s="17">
        <v>0.13</v>
      </c>
      <c r="V18" s="17"/>
      <c r="W18" s="17">
        <v>2</v>
      </c>
      <c r="X18" s="17"/>
      <c r="Y18" s="17">
        <v>7.14</v>
      </c>
      <c r="Z18" s="52"/>
    </row>
    <row r="19" ht="27" customHeight="1" spans="1:26">
      <c r="A19" s="92" t="s">
        <v>161</v>
      </c>
      <c r="B19" s="92"/>
      <c r="C19" s="92"/>
      <c r="D19" s="93" t="s">
        <v>162</v>
      </c>
      <c r="E19" s="17">
        <f t="shared" ref="E19:Y19" si="2">E20+E22+E24</f>
        <v>150.49</v>
      </c>
      <c r="F19" s="17">
        <f>F20+F22+F24</f>
        <v>21.6</v>
      </c>
      <c r="G19" s="17">
        <f>G20+G22+G24</f>
        <v>2.9</v>
      </c>
      <c r="H19" s="17">
        <f>H20+H22+H24</f>
        <v>1.32</v>
      </c>
      <c r="I19" s="17">
        <f>I20+I22+I24</f>
        <v>2.5</v>
      </c>
      <c r="J19" s="17">
        <f>J20+J22+J24</f>
        <v>0.5</v>
      </c>
      <c r="K19" s="17">
        <f>K20+K22+K24</f>
        <v>0</v>
      </c>
      <c r="L19" s="17">
        <f>L20+L22+L24</f>
        <v>0</v>
      </c>
      <c r="M19" s="17">
        <f>M20+M22+M24</f>
        <v>10.7</v>
      </c>
      <c r="N19" s="17">
        <f>N20+N22+N24</f>
        <v>7</v>
      </c>
      <c r="O19" s="17">
        <f>O20+O22+O24</f>
        <v>3</v>
      </c>
      <c r="P19" s="17">
        <f>P20+P22+P24</f>
        <v>10.6</v>
      </c>
      <c r="Q19" s="17">
        <f>Q20+Q22+Q24</f>
        <v>5.3</v>
      </c>
      <c r="R19" s="17">
        <f>R20+R22+R24</f>
        <v>12.3</v>
      </c>
      <c r="S19" s="17">
        <f>S20+S22+S24</f>
        <v>24</v>
      </c>
      <c r="T19" s="17">
        <f>T20+T22+T24</f>
        <v>2.73</v>
      </c>
      <c r="U19" s="17">
        <f>U20+U22+U24</f>
        <v>1.36</v>
      </c>
      <c r="V19" s="17">
        <f>V20+V22+V24</f>
        <v>0</v>
      </c>
      <c r="W19" s="17">
        <f>W20+W22+W24</f>
        <v>13</v>
      </c>
      <c r="X19" s="17">
        <f>X20+X22+X24</f>
        <v>0</v>
      </c>
      <c r="Y19" s="17">
        <f>Y20+Y22+Y24</f>
        <v>31.68</v>
      </c>
      <c r="Z19" s="52"/>
    </row>
    <row r="20" ht="27" customHeight="1" spans="1:26">
      <c r="A20" s="92" t="s">
        <v>163</v>
      </c>
      <c r="B20" s="92" t="s">
        <v>124</v>
      </c>
      <c r="C20" s="92"/>
      <c r="D20" s="93" t="s">
        <v>164</v>
      </c>
      <c r="E20" s="17">
        <f t="shared" ref="E20:E28" si="3">F20+G20+H20+I20+J20+K20+L20+M20+N20+O20+P20+Q20+R20+S20+T20+U20+V20+W20+X20+Y20</f>
        <v>61.17</v>
      </c>
      <c r="F20" s="17">
        <v>13.8</v>
      </c>
      <c r="G20" s="17">
        <v>0.9</v>
      </c>
      <c r="H20" s="17">
        <v>0.6</v>
      </c>
      <c r="I20" s="17">
        <v>0.9</v>
      </c>
      <c r="J20" s="17"/>
      <c r="K20" s="17"/>
      <c r="L20" s="17"/>
      <c r="M20" s="17">
        <v>5.7</v>
      </c>
      <c r="N20" s="17">
        <v>0.8</v>
      </c>
      <c r="O20" s="17"/>
      <c r="P20" s="17">
        <v>7.1</v>
      </c>
      <c r="Q20" s="17">
        <v>3.5</v>
      </c>
      <c r="R20" s="17">
        <v>3.8</v>
      </c>
      <c r="S20" s="17"/>
      <c r="T20" s="17">
        <v>1.91</v>
      </c>
      <c r="U20" s="17">
        <v>0.34</v>
      </c>
      <c r="V20" s="17"/>
      <c r="W20" s="17">
        <v>6.5</v>
      </c>
      <c r="X20" s="17"/>
      <c r="Y20" s="17">
        <v>15.32</v>
      </c>
      <c r="Z20" s="52"/>
    </row>
    <row r="21" ht="27" customHeight="1" spans="1:26">
      <c r="A21" s="74" t="s">
        <v>161</v>
      </c>
      <c r="B21" s="92" t="s">
        <v>131</v>
      </c>
      <c r="C21" s="92" t="s">
        <v>165</v>
      </c>
      <c r="D21" s="93" t="s">
        <v>166</v>
      </c>
      <c r="E21" s="17">
        <f>F21+G21+H21+I21+J21+K21+L21+M21+N21+O21+P21+Q21+R21+S21+T21+U21+V21+W21+X21+Y21</f>
        <v>61.17</v>
      </c>
      <c r="F21" s="17">
        <v>13.8</v>
      </c>
      <c r="G21" s="17">
        <v>0.9</v>
      </c>
      <c r="H21" s="17">
        <v>0.6</v>
      </c>
      <c r="I21" s="17">
        <v>0.9</v>
      </c>
      <c r="J21" s="17"/>
      <c r="K21" s="17"/>
      <c r="L21" s="17"/>
      <c r="M21" s="17">
        <v>5.7</v>
      </c>
      <c r="N21" s="17">
        <v>0.8</v>
      </c>
      <c r="O21" s="17"/>
      <c r="P21" s="17">
        <v>7.1</v>
      </c>
      <c r="Q21" s="17">
        <v>3.5</v>
      </c>
      <c r="R21" s="17">
        <v>3.8</v>
      </c>
      <c r="S21" s="17"/>
      <c r="T21" s="17">
        <v>1.91</v>
      </c>
      <c r="U21" s="17">
        <v>0.34</v>
      </c>
      <c r="V21" s="17"/>
      <c r="W21" s="17">
        <v>6.5</v>
      </c>
      <c r="X21" s="17"/>
      <c r="Y21" s="17">
        <v>15.32</v>
      </c>
      <c r="Z21" s="52"/>
    </row>
    <row r="22" ht="27" customHeight="1" spans="1:26">
      <c r="A22" s="92" t="s">
        <v>163</v>
      </c>
      <c r="B22" s="92" t="s">
        <v>167</v>
      </c>
      <c r="C22" s="92"/>
      <c r="D22" s="93" t="s">
        <v>168</v>
      </c>
      <c r="E22" s="17">
        <f>F22+G22+H22+I22+J22+K22+L22+M22+N22+O22+P22+Q22+R22+S22+T22+U22+V22+W22+X22+Y22</f>
        <v>60.75</v>
      </c>
      <c r="F22" s="17">
        <v>3</v>
      </c>
      <c r="G22" s="17">
        <v>2</v>
      </c>
      <c r="H22" s="17">
        <v>0.6</v>
      </c>
      <c r="I22" s="17">
        <v>1</v>
      </c>
      <c r="J22" s="17">
        <v>0.5</v>
      </c>
      <c r="K22" s="17"/>
      <c r="L22" s="17"/>
      <c r="M22" s="17">
        <v>2.5</v>
      </c>
      <c r="N22" s="17">
        <v>5</v>
      </c>
      <c r="O22" s="17">
        <v>3</v>
      </c>
      <c r="P22" s="17">
        <v>2.5</v>
      </c>
      <c r="Q22" s="17">
        <v>1</v>
      </c>
      <c r="R22" s="17">
        <v>6.5</v>
      </c>
      <c r="S22" s="17">
        <v>24</v>
      </c>
      <c r="T22" s="17">
        <v>0.51</v>
      </c>
      <c r="U22" s="17">
        <v>0.64</v>
      </c>
      <c r="V22" s="17"/>
      <c r="W22" s="17">
        <v>3</v>
      </c>
      <c r="X22" s="17"/>
      <c r="Y22" s="17">
        <v>5</v>
      </c>
      <c r="Z22" s="52"/>
    </row>
    <row r="23" ht="27" customHeight="1" spans="1:26">
      <c r="A23" s="92" t="s">
        <v>169</v>
      </c>
      <c r="B23" s="92" t="s">
        <v>170</v>
      </c>
      <c r="C23" s="92" t="s">
        <v>165</v>
      </c>
      <c r="D23" s="93" t="s">
        <v>171</v>
      </c>
      <c r="E23" s="17">
        <f>F23+G23+H23+I23+J23+K23+L23+M23+N23+O23+P23+Q23+R23+S23+T23+U23+V23+W23+X23+Y23</f>
        <v>60.75</v>
      </c>
      <c r="F23" s="17">
        <v>3</v>
      </c>
      <c r="G23" s="17">
        <v>2</v>
      </c>
      <c r="H23" s="17">
        <v>0.6</v>
      </c>
      <c r="I23" s="17">
        <v>1</v>
      </c>
      <c r="J23" s="17">
        <v>0.5</v>
      </c>
      <c r="K23" s="17"/>
      <c r="L23" s="17"/>
      <c r="M23" s="17">
        <v>2.5</v>
      </c>
      <c r="N23" s="17">
        <v>5</v>
      </c>
      <c r="O23" s="17">
        <v>3</v>
      </c>
      <c r="P23" s="17">
        <v>2.5</v>
      </c>
      <c r="Q23" s="17">
        <v>1</v>
      </c>
      <c r="R23" s="17">
        <v>6.5</v>
      </c>
      <c r="S23" s="17">
        <v>24</v>
      </c>
      <c r="T23" s="17">
        <v>0.51</v>
      </c>
      <c r="U23" s="17">
        <v>0.64</v>
      </c>
      <c r="V23" s="17"/>
      <c r="W23" s="17">
        <v>3</v>
      </c>
      <c r="X23" s="17"/>
      <c r="Y23" s="17">
        <v>5</v>
      </c>
      <c r="Z23" s="52"/>
    </row>
    <row r="24" ht="27" customHeight="1" spans="1:26">
      <c r="A24" s="92" t="s">
        <v>163</v>
      </c>
      <c r="B24" s="92" t="s">
        <v>120</v>
      </c>
      <c r="C24" s="92"/>
      <c r="D24" s="93" t="s">
        <v>172</v>
      </c>
      <c r="E24" s="17">
        <f>F24+G24+H24+I24+J24+K24+L24+M24+N24+O24+P24+Q24+R24+S24+T24+U24+V24+W24+X24+Y24</f>
        <v>28.57</v>
      </c>
      <c r="F24" s="17">
        <v>4.8</v>
      </c>
      <c r="G24" s="17"/>
      <c r="H24" s="17">
        <v>0.12</v>
      </c>
      <c r="I24" s="17">
        <v>0.6</v>
      </c>
      <c r="J24" s="17"/>
      <c r="K24" s="17"/>
      <c r="L24" s="17"/>
      <c r="M24" s="17">
        <v>2.5</v>
      </c>
      <c r="N24" s="17">
        <v>1.2</v>
      </c>
      <c r="O24" s="17"/>
      <c r="P24" s="17">
        <v>1</v>
      </c>
      <c r="Q24" s="17">
        <v>0.8</v>
      </c>
      <c r="R24" s="17">
        <v>2</v>
      </c>
      <c r="S24" s="17"/>
      <c r="T24" s="17">
        <v>0.31</v>
      </c>
      <c r="U24" s="17">
        <v>0.38</v>
      </c>
      <c r="V24" s="17"/>
      <c r="W24" s="17">
        <v>3.5</v>
      </c>
      <c r="X24" s="17"/>
      <c r="Y24" s="17">
        <v>11.36</v>
      </c>
      <c r="Z24" s="52"/>
    </row>
    <row r="25" ht="27" customHeight="1" spans="1:25">
      <c r="A25" s="130" t="s">
        <v>169</v>
      </c>
      <c r="B25" s="130" t="s">
        <v>123</v>
      </c>
      <c r="C25" s="130" t="s">
        <v>165</v>
      </c>
      <c r="D25" s="131" t="s">
        <v>173</v>
      </c>
      <c r="E25" s="17">
        <f>F25+G25+H25+I25+J25+K25+L25+M25+N25+O25+P25+Q25+R25+S25+T25+U25+V25+W25+X25+Y25</f>
        <v>28.57</v>
      </c>
      <c r="F25" s="17">
        <v>4.8</v>
      </c>
      <c r="G25" s="17"/>
      <c r="H25" s="17">
        <v>0.12</v>
      </c>
      <c r="I25" s="17">
        <v>0.6</v>
      </c>
      <c r="J25" s="17"/>
      <c r="K25" s="17"/>
      <c r="L25" s="17"/>
      <c r="M25" s="17">
        <v>2.5</v>
      </c>
      <c r="N25" s="17">
        <v>1.2</v>
      </c>
      <c r="O25" s="17"/>
      <c r="P25" s="17">
        <v>1</v>
      </c>
      <c r="Q25" s="17">
        <v>0.8</v>
      </c>
      <c r="R25" s="17">
        <v>2</v>
      </c>
      <c r="S25" s="17"/>
      <c r="T25" s="17">
        <v>0.31</v>
      </c>
      <c r="U25" s="17">
        <v>0.38</v>
      </c>
      <c r="V25" s="17"/>
      <c r="W25" s="17">
        <v>3.5</v>
      </c>
      <c r="X25" s="17"/>
      <c r="Y25" s="17">
        <v>11.36</v>
      </c>
    </row>
    <row r="26" ht="27" customHeight="1" spans="1:25">
      <c r="A26" s="92" t="s">
        <v>182</v>
      </c>
      <c r="B26" s="92"/>
      <c r="C26" s="92"/>
      <c r="D26" s="93" t="s">
        <v>183</v>
      </c>
      <c r="E26" s="17">
        <f>F26+G26+H26+I26+J26+K26+L26+M26+N26+O26+P26+Q26+R26+S26+T26+U26+V26+W26+X26+Y26</f>
        <v>15.67</v>
      </c>
      <c r="F26" s="17">
        <v>2</v>
      </c>
      <c r="G26" s="17">
        <v>2</v>
      </c>
      <c r="H26" s="17"/>
      <c r="I26" s="17">
        <v>0.2</v>
      </c>
      <c r="J26" s="17"/>
      <c r="K26" s="17"/>
      <c r="L26" s="17"/>
      <c r="M26" s="17">
        <v>1</v>
      </c>
      <c r="N26" s="17"/>
      <c r="O26" s="17"/>
      <c r="P26" s="17">
        <v>1</v>
      </c>
      <c r="Q26" s="17"/>
      <c r="R26" s="17">
        <v>1.5</v>
      </c>
      <c r="S26" s="17">
        <v>2</v>
      </c>
      <c r="T26" s="17">
        <v>0.18</v>
      </c>
      <c r="U26" s="17">
        <v>0.23</v>
      </c>
      <c r="V26" s="17"/>
      <c r="W26" s="17">
        <v>2</v>
      </c>
      <c r="X26" s="17"/>
      <c r="Y26" s="17">
        <v>3.56</v>
      </c>
    </row>
    <row r="27" ht="27" customHeight="1" spans="1:25">
      <c r="A27" s="92" t="s">
        <v>184</v>
      </c>
      <c r="B27" s="92" t="s">
        <v>124</v>
      </c>
      <c r="C27" s="92"/>
      <c r="D27" s="93" t="s">
        <v>185</v>
      </c>
      <c r="E27" s="17">
        <f>F27+G27+H27+I27+J27+K27+L27+M27+N27+O27+P27+Q27+R27+S27+T27+U27+V27+W27+X27+Y27</f>
        <v>15.67</v>
      </c>
      <c r="F27" s="17">
        <v>2</v>
      </c>
      <c r="G27" s="17">
        <v>2</v>
      </c>
      <c r="H27" s="17"/>
      <c r="I27" s="17">
        <v>0.2</v>
      </c>
      <c r="J27" s="17"/>
      <c r="K27" s="17"/>
      <c r="L27" s="17"/>
      <c r="M27" s="17">
        <v>1</v>
      </c>
      <c r="N27" s="17"/>
      <c r="O27" s="17"/>
      <c r="P27" s="17">
        <v>1</v>
      </c>
      <c r="Q27" s="17"/>
      <c r="R27" s="17">
        <v>1.5</v>
      </c>
      <c r="S27" s="17">
        <v>2</v>
      </c>
      <c r="T27" s="17">
        <v>0.18</v>
      </c>
      <c r="U27" s="17">
        <v>0.23</v>
      </c>
      <c r="V27" s="17"/>
      <c r="W27" s="17">
        <v>2</v>
      </c>
      <c r="X27" s="17"/>
      <c r="Y27" s="17">
        <v>3.56</v>
      </c>
    </row>
    <row r="28" ht="27" customHeight="1" spans="1:25">
      <c r="A28" s="92" t="s">
        <v>186</v>
      </c>
      <c r="B28" s="92" t="s">
        <v>131</v>
      </c>
      <c r="C28" s="92" t="s">
        <v>187</v>
      </c>
      <c r="D28" s="93" t="s">
        <v>166</v>
      </c>
      <c r="E28" s="17">
        <f>F28+G28+H28+I28+J28+K28+L28+M28+N28+O28+P28+Q28+R28+S28+T28+U28+V28+W28+X28+Y28</f>
        <v>15.67</v>
      </c>
      <c r="F28" s="17">
        <v>2</v>
      </c>
      <c r="G28" s="17">
        <v>2</v>
      </c>
      <c r="H28" s="17"/>
      <c r="I28" s="17">
        <v>0.2</v>
      </c>
      <c r="J28" s="17"/>
      <c r="K28" s="17"/>
      <c r="L28" s="17"/>
      <c r="M28" s="17">
        <v>1</v>
      </c>
      <c r="N28" s="17"/>
      <c r="O28" s="17"/>
      <c r="P28" s="17">
        <v>1</v>
      </c>
      <c r="Q28" s="17"/>
      <c r="R28" s="17">
        <v>1.5</v>
      </c>
      <c r="S28" s="17">
        <v>2</v>
      </c>
      <c r="T28" s="17">
        <v>0.18</v>
      </c>
      <c r="U28" s="17">
        <v>0.23</v>
      </c>
      <c r="V28" s="17"/>
      <c r="W28" s="17">
        <v>2</v>
      </c>
      <c r="X28" s="17"/>
      <c r="Y28" s="17">
        <v>3.56</v>
      </c>
    </row>
    <row r="29" ht="27" customHeight="1" spans="1:25">
      <c r="A29" s="92"/>
      <c r="B29" s="92"/>
      <c r="C29" s="92"/>
      <c r="D29" s="93"/>
      <c r="E29" s="103"/>
      <c r="F29" s="17"/>
      <c r="G29" s="17"/>
      <c r="H29" s="17"/>
      <c r="I29" s="17"/>
      <c r="J29" s="17"/>
      <c r="K29" s="17"/>
      <c r="L29" s="17"/>
      <c r="M29" s="17"/>
      <c r="N29" s="17"/>
      <c r="O29" s="17"/>
      <c r="P29" s="17"/>
      <c r="Q29" s="17"/>
      <c r="R29" s="17"/>
      <c r="S29" s="17"/>
      <c r="T29" s="17"/>
      <c r="U29" s="17"/>
      <c r="V29" s="17"/>
      <c r="W29" s="17"/>
      <c r="X29" s="17"/>
      <c r="Y29" s="17"/>
    </row>
    <row r="30" ht="27" customHeight="1" spans="1:25">
      <c r="A30" s="92"/>
      <c r="B30" s="92"/>
      <c r="C30" s="92"/>
      <c r="D30" s="93"/>
      <c r="E30" s="103"/>
      <c r="F30" s="17"/>
      <c r="G30" s="17"/>
      <c r="H30" s="17"/>
      <c r="I30" s="17"/>
      <c r="J30" s="17"/>
      <c r="K30" s="17"/>
      <c r="L30" s="17"/>
      <c r="M30" s="17"/>
      <c r="N30" s="17"/>
      <c r="O30" s="17"/>
      <c r="P30" s="17"/>
      <c r="Q30" s="17"/>
      <c r="R30" s="17"/>
      <c r="S30" s="17"/>
      <c r="T30" s="17"/>
      <c r="U30" s="17"/>
      <c r="V30" s="17"/>
      <c r="W30" s="17"/>
      <c r="X30" s="17"/>
      <c r="Y30" s="17"/>
    </row>
  </sheetData>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0"/>
  <sheetViews>
    <sheetView showGridLines="0" showZeros="0" workbookViewId="0">
      <pane ySplit="5" topLeftCell="A6" activePane="bottomLeft" state="frozen"/>
      <selection/>
      <selection pane="bottomLeft" activeCell="M12" sqref="M12"/>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5" customWidth="1"/>
    <col min="8" max="17" width="10.6666666666667" customWidth="1"/>
  </cols>
  <sheetData>
    <row r="1" ht="22.5" customHeight="1" spans="1:18">
      <c r="A1" s="2" t="s">
        <v>268</v>
      </c>
      <c r="B1" s="121"/>
      <c r="C1" s="121"/>
      <c r="D1" s="122"/>
      <c r="E1" s="142"/>
      <c r="F1" s="142"/>
      <c r="G1" s="142"/>
      <c r="H1" s="142"/>
      <c r="I1" s="142"/>
      <c r="J1" s="142"/>
      <c r="K1" s="142"/>
      <c r="L1" s="142"/>
      <c r="M1" s="142"/>
      <c r="N1" s="142"/>
      <c r="O1" s="142"/>
      <c r="P1" s="149"/>
      <c r="Q1" s="149"/>
      <c r="R1" s="52"/>
    </row>
    <row r="2" ht="22.5" customHeight="1" spans="1:18">
      <c r="A2" s="147" t="s">
        <v>269</v>
      </c>
      <c r="B2" s="147"/>
      <c r="C2" s="147"/>
      <c r="D2" s="147"/>
      <c r="E2" s="147"/>
      <c r="F2" s="147"/>
      <c r="G2" s="147"/>
      <c r="H2" s="147"/>
      <c r="I2" s="147"/>
      <c r="J2" s="147"/>
      <c r="K2" s="147"/>
      <c r="L2" s="147"/>
      <c r="M2" s="147"/>
      <c r="N2" s="147"/>
      <c r="O2" s="147"/>
      <c r="P2" s="147"/>
      <c r="Q2" s="147"/>
      <c r="R2" s="52"/>
    </row>
    <row r="3" ht="22.5" customHeight="1" spans="1:18">
      <c r="A3" s="123" t="s">
        <v>2</v>
      </c>
      <c r="B3" s="124"/>
      <c r="C3" s="124"/>
      <c r="D3" s="124"/>
      <c r="E3" s="124"/>
      <c r="F3" s="124"/>
      <c r="G3" s="124"/>
      <c r="H3" s="124"/>
      <c r="I3" s="142"/>
      <c r="J3" s="142"/>
      <c r="K3" s="142"/>
      <c r="L3" s="142"/>
      <c r="M3" s="142"/>
      <c r="N3" s="142"/>
      <c r="O3" s="142"/>
      <c r="P3" s="155" t="s">
        <v>85</v>
      </c>
      <c r="Q3" s="155"/>
      <c r="R3" s="52"/>
    </row>
    <row r="4" ht="22.5" customHeight="1" spans="1:18">
      <c r="A4" s="148" t="s">
        <v>196</v>
      </c>
      <c r="B4" s="148"/>
      <c r="C4" s="148"/>
      <c r="D4" s="9" t="s">
        <v>212</v>
      </c>
      <c r="E4" s="126" t="s">
        <v>87</v>
      </c>
      <c r="F4" s="126" t="s">
        <v>215</v>
      </c>
      <c r="G4" s="126"/>
      <c r="H4" s="126"/>
      <c r="I4" s="126"/>
      <c r="J4" s="126"/>
      <c r="K4" s="126"/>
      <c r="L4" s="126"/>
      <c r="M4" s="126"/>
      <c r="N4" s="126"/>
      <c r="O4" s="185" t="s">
        <v>218</v>
      </c>
      <c r="P4" s="151"/>
      <c r="Q4" s="186"/>
      <c r="R4" s="57"/>
    </row>
    <row r="5" ht="39" customHeight="1" spans="1:18">
      <c r="A5" s="69" t="s">
        <v>114</v>
      </c>
      <c r="B5" s="69" t="s">
        <v>115</v>
      </c>
      <c r="C5" s="69" t="s">
        <v>116</v>
      </c>
      <c r="D5" s="9"/>
      <c r="E5" s="126"/>
      <c r="F5" s="69" t="s">
        <v>106</v>
      </c>
      <c r="G5" s="69" t="s">
        <v>270</v>
      </c>
      <c r="H5" s="69" t="s">
        <v>258</v>
      </c>
      <c r="I5" s="69" t="s">
        <v>259</v>
      </c>
      <c r="J5" s="69" t="s">
        <v>271</v>
      </c>
      <c r="K5" s="69" t="s">
        <v>260</v>
      </c>
      <c r="L5" s="69" t="s">
        <v>264</v>
      </c>
      <c r="M5" s="69" t="s">
        <v>256</v>
      </c>
      <c r="N5" s="69" t="s">
        <v>267</v>
      </c>
      <c r="O5" s="114" t="s">
        <v>106</v>
      </c>
      <c r="P5" s="69" t="s">
        <v>272</v>
      </c>
      <c r="Q5" s="69" t="s">
        <v>244</v>
      </c>
      <c r="R5" s="57"/>
    </row>
    <row r="6" s="1" customFormat="1" ht="27" customHeight="1" spans="1:18">
      <c r="A6" s="92"/>
      <c r="B6" s="92"/>
      <c r="C6" s="92"/>
      <c r="D6" s="93" t="s">
        <v>106</v>
      </c>
      <c r="E6" s="17">
        <f t="shared" ref="E6:E19" si="0">F6+O6</f>
        <v>419.55</v>
      </c>
      <c r="F6" s="17">
        <f t="shared" ref="F6:F10" si="1">G6+H6+I6+J6+K6+L6+M6+N6</f>
        <v>194.96</v>
      </c>
      <c r="G6" s="17">
        <f t="shared" ref="G6:N6" si="2">G7+G10+G13+G16+G19+G26</f>
        <v>47</v>
      </c>
      <c r="H6" s="17">
        <f>H7+H10+H13+H16+H19+H26</f>
        <v>10.5</v>
      </c>
      <c r="I6" s="17">
        <f>I7+I10+I13+I16+I19+I26</f>
        <v>5</v>
      </c>
      <c r="J6" s="17">
        <f>J7+J10+J13+J16+J19+J26</f>
        <v>0</v>
      </c>
      <c r="K6" s="17">
        <f>K7+K10+K13+K16+K19+K26</f>
        <v>16</v>
      </c>
      <c r="L6" s="17">
        <f>L7+L10+L13+L16+L19+L26</f>
        <v>8</v>
      </c>
      <c r="M6" s="17">
        <f>M7+M10+M13+M16+M19+M26</f>
        <v>5</v>
      </c>
      <c r="N6" s="17">
        <f>N7+N10+N13+N16+N19+N26</f>
        <v>103.46</v>
      </c>
      <c r="O6" s="17">
        <f t="shared" ref="O6:O10" si="3">P6+Q6</f>
        <v>224.59</v>
      </c>
      <c r="P6" s="17">
        <f>P7+P10+P13+P16+P19+P26</f>
        <v>224.59</v>
      </c>
      <c r="Q6" s="17">
        <f>Q7+Q10+Q13+Q16+Q19+Q26</f>
        <v>0</v>
      </c>
      <c r="R6" s="57"/>
    </row>
    <row r="7" ht="27" customHeight="1" spans="1:18">
      <c r="A7" s="88" t="s">
        <v>117</v>
      </c>
      <c r="B7" s="88"/>
      <c r="C7" s="88"/>
      <c r="D7" s="89" t="s">
        <v>118</v>
      </c>
      <c r="E7" s="17">
        <f>F7+O7</f>
        <v>194.96</v>
      </c>
      <c r="F7" s="17">
        <f>G7+H7+I7+J7+K7+L7+M7+N7</f>
        <v>194.96</v>
      </c>
      <c r="G7" s="17">
        <v>47</v>
      </c>
      <c r="H7" s="17">
        <v>10.5</v>
      </c>
      <c r="I7" s="17">
        <v>5</v>
      </c>
      <c r="J7" s="17"/>
      <c r="K7" s="17">
        <v>16</v>
      </c>
      <c r="L7" s="17">
        <v>8</v>
      </c>
      <c r="M7" s="17">
        <v>5</v>
      </c>
      <c r="N7" s="17">
        <v>103.46</v>
      </c>
      <c r="O7" s="17">
        <f>P7+Q7</f>
        <v>0</v>
      </c>
      <c r="P7" s="17"/>
      <c r="Q7" s="17"/>
      <c r="R7" s="52"/>
    </row>
    <row r="8" ht="27" customHeight="1" spans="1:18">
      <c r="A8" s="88" t="s">
        <v>119</v>
      </c>
      <c r="B8" s="88" t="s">
        <v>120</v>
      </c>
      <c r="C8" s="88"/>
      <c r="D8" s="89" t="s">
        <v>121</v>
      </c>
      <c r="E8" s="17">
        <f>F8+O8</f>
        <v>194.96</v>
      </c>
      <c r="F8" s="17">
        <f>G8+H8+I8+J8+K8+L8+M8+N8</f>
        <v>194.96</v>
      </c>
      <c r="G8" s="17">
        <v>47</v>
      </c>
      <c r="H8" s="17">
        <v>10.5</v>
      </c>
      <c r="I8" s="17">
        <v>5</v>
      </c>
      <c r="J8" s="17"/>
      <c r="K8" s="17">
        <v>16</v>
      </c>
      <c r="L8" s="17">
        <v>8</v>
      </c>
      <c r="M8" s="17">
        <v>5</v>
      </c>
      <c r="N8" s="17">
        <v>103.46</v>
      </c>
      <c r="O8" s="17"/>
      <c r="P8" s="17"/>
      <c r="Q8" s="17"/>
      <c r="R8" s="52"/>
    </row>
    <row r="9" ht="27" customHeight="1" spans="1:18">
      <c r="A9" s="90" t="s">
        <v>122</v>
      </c>
      <c r="B9" s="90" t="s">
        <v>123</v>
      </c>
      <c r="C9" s="90" t="s">
        <v>124</v>
      </c>
      <c r="D9" s="91" t="s">
        <v>125</v>
      </c>
      <c r="E9" s="17">
        <f>F9+O9</f>
        <v>194.96</v>
      </c>
      <c r="F9" s="17">
        <f>G9+H9+I9+J9+K9+L9+M9+N9</f>
        <v>194.96</v>
      </c>
      <c r="G9" s="17">
        <v>47</v>
      </c>
      <c r="H9" s="17">
        <v>10.5</v>
      </c>
      <c r="I9" s="17">
        <v>5</v>
      </c>
      <c r="J9" s="17"/>
      <c r="K9" s="17">
        <v>16</v>
      </c>
      <c r="L9" s="17">
        <v>8</v>
      </c>
      <c r="M9" s="17">
        <v>5</v>
      </c>
      <c r="N9" s="17">
        <v>103.46</v>
      </c>
      <c r="O9" s="17"/>
      <c r="P9" s="17"/>
      <c r="Q9" s="17"/>
      <c r="R9" s="52"/>
    </row>
    <row r="10" ht="27" customHeight="1" spans="1:18">
      <c r="A10" s="92" t="s">
        <v>126</v>
      </c>
      <c r="B10" s="92"/>
      <c r="C10" s="92"/>
      <c r="D10" s="93" t="s">
        <v>127</v>
      </c>
      <c r="E10" s="17">
        <f>F10+O10</f>
        <v>18.3</v>
      </c>
      <c r="F10" s="17">
        <f>G10+H10+I10+J10+K10+L10+M10+N10</f>
        <v>0</v>
      </c>
      <c r="G10" s="17"/>
      <c r="H10" s="17"/>
      <c r="I10" s="17"/>
      <c r="J10" s="17"/>
      <c r="K10" s="17"/>
      <c r="L10" s="17"/>
      <c r="M10" s="17"/>
      <c r="N10" s="17"/>
      <c r="O10" s="17">
        <f t="shared" ref="O10:O18" si="4">P10+Q10</f>
        <v>18.3</v>
      </c>
      <c r="P10" s="17">
        <v>18.3</v>
      </c>
      <c r="Q10" s="17"/>
      <c r="R10" s="52"/>
    </row>
    <row r="11" ht="27" customHeight="1" spans="1:18">
      <c r="A11" s="92" t="s">
        <v>128</v>
      </c>
      <c r="B11" s="92" t="s">
        <v>124</v>
      </c>
      <c r="C11" s="92"/>
      <c r="D11" s="93" t="s">
        <v>129</v>
      </c>
      <c r="E11" s="17">
        <f>F11+O11</f>
        <v>18.3</v>
      </c>
      <c r="F11" s="17"/>
      <c r="G11" s="17"/>
      <c r="H11" s="17"/>
      <c r="I11" s="17"/>
      <c r="J11" s="17"/>
      <c r="K11" s="17"/>
      <c r="L11" s="17"/>
      <c r="M11" s="17"/>
      <c r="N11" s="17"/>
      <c r="O11" s="17">
        <f>P11+Q11</f>
        <v>18.3</v>
      </c>
      <c r="P11" s="17">
        <v>18.3</v>
      </c>
      <c r="Q11" s="17"/>
      <c r="R11" s="52"/>
    </row>
    <row r="12" ht="27" customHeight="1" spans="1:18">
      <c r="A12" s="92" t="s">
        <v>130</v>
      </c>
      <c r="B12" s="92" t="s">
        <v>131</v>
      </c>
      <c r="C12" s="92" t="s">
        <v>132</v>
      </c>
      <c r="D12" s="93" t="s">
        <v>133</v>
      </c>
      <c r="E12" s="17">
        <f>F12+O12</f>
        <v>18.3</v>
      </c>
      <c r="F12" s="17"/>
      <c r="G12" s="17"/>
      <c r="H12" s="17"/>
      <c r="I12" s="17"/>
      <c r="J12" s="17"/>
      <c r="K12" s="17"/>
      <c r="L12" s="17"/>
      <c r="M12" s="17"/>
      <c r="N12" s="17"/>
      <c r="O12" s="17">
        <f>P12+Q12</f>
        <v>18.3</v>
      </c>
      <c r="P12" s="17">
        <v>18.3</v>
      </c>
      <c r="Q12" s="17"/>
      <c r="R12" s="52"/>
    </row>
    <row r="13" ht="27" customHeight="1" spans="1:18">
      <c r="A13" s="92" t="s">
        <v>142</v>
      </c>
      <c r="B13" s="92"/>
      <c r="C13" s="92"/>
      <c r="D13" s="93" t="s">
        <v>143</v>
      </c>
      <c r="E13" s="17">
        <f>F13+O13</f>
        <v>16.11</v>
      </c>
      <c r="F13" s="17">
        <f>G13+H13+I13+J13+K13+L13+M13+N13</f>
        <v>0</v>
      </c>
      <c r="G13" s="17"/>
      <c r="H13" s="17"/>
      <c r="I13" s="17"/>
      <c r="J13" s="17"/>
      <c r="K13" s="17"/>
      <c r="L13" s="17"/>
      <c r="M13" s="17"/>
      <c r="N13" s="17"/>
      <c r="O13" s="17">
        <f>P13+Q13</f>
        <v>16.11</v>
      </c>
      <c r="P13" s="17">
        <v>16.11</v>
      </c>
      <c r="Q13" s="17"/>
      <c r="R13" s="52"/>
    </row>
    <row r="14" ht="27" customHeight="1" spans="1:18">
      <c r="A14" s="92" t="s">
        <v>144</v>
      </c>
      <c r="B14" s="92" t="s">
        <v>145</v>
      </c>
      <c r="C14" s="92"/>
      <c r="D14" s="93" t="s">
        <v>146</v>
      </c>
      <c r="E14" s="17">
        <f>F14+O14</f>
        <v>16.11</v>
      </c>
      <c r="F14" s="17"/>
      <c r="G14" s="17"/>
      <c r="H14" s="17"/>
      <c r="I14" s="17"/>
      <c r="J14" s="17"/>
      <c r="K14" s="17"/>
      <c r="L14" s="17"/>
      <c r="M14" s="17"/>
      <c r="N14" s="17"/>
      <c r="O14" s="17">
        <f>P14+Q14</f>
        <v>16.11</v>
      </c>
      <c r="P14" s="17">
        <v>16.11</v>
      </c>
      <c r="Q14" s="17"/>
      <c r="R14" s="52"/>
    </row>
    <row r="15" ht="27" customHeight="1" spans="1:18">
      <c r="A15" s="92" t="s">
        <v>147</v>
      </c>
      <c r="B15" s="92" t="s">
        <v>148</v>
      </c>
      <c r="C15" s="92" t="s">
        <v>149</v>
      </c>
      <c r="D15" s="93" t="s">
        <v>150</v>
      </c>
      <c r="E15" s="17">
        <f>F15+O15</f>
        <v>16.11</v>
      </c>
      <c r="F15" s="17"/>
      <c r="G15" s="17"/>
      <c r="H15" s="17"/>
      <c r="I15" s="17"/>
      <c r="J15" s="17"/>
      <c r="K15" s="17"/>
      <c r="L15" s="17"/>
      <c r="M15" s="17"/>
      <c r="N15" s="17"/>
      <c r="O15" s="17">
        <f>P15+Q15</f>
        <v>16.11</v>
      </c>
      <c r="P15" s="17">
        <v>16.11</v>
      </c>
      <c r="Q15" s="17"/>
      <c r="R15" s="52"/>
    </row>
    <row r="16" ht="27" customHeight="1" spans="1:18">
      <c r="A16" s="92" t="s">
        <v>155</v>
      </c>
      <c r="B16" s="92"/>
      <c r="C16" s="92"/>
      <c r="D16" s="93" t="s">
        <v>156</v>
      </c>
      <c r="E16" s="17">
        <f>F16+O16</f>
        <v>24.02</v>
      </c>
      <c r="F16" s="17">
        <f>G16+H16+I16+J16+K16+L16+M16+N16</f>
        <v>0</v>
      </c>
      <c r="G16" s="17"/>
      <c r="H16" s="17"/>
      <c r="I16" s="17"/>
      <c r="J16" s="17"/>
      <c r="K16" s="17"/>
      <c r="L16" s="17"/>
      <c r="M16" s="17"/>
      <c r="N16" s="17"/>
      <c r="O16" s="17">
        <f>P16+Q16</f>
        <v>24.02</v>
      </c>
      <c r="P16" s="17">
        <v>24.02</v>
      </c>
      <c r="Q16" s="17"/>
      <c r="R16" s="52"/>
    </row>
    <row r="17" ht="27" customHeight="1" spans="1:18">
      <c r="A17" s="92" t="s">
        <v>157</v>
      </c>
      <c r="B17" s="92" t="s">
        <v>149</v>
      </c>
      <c r="C17" s="92"/>
      <c r="D17" s="93" t="s">
        <v>158</v>
      </c>
      <c r="E17" s="17">
        <f>F17+O17</f>
        <v>24.02</v>
      </c>
      <c r="F17" s="17"/>
      <c r="G17" s="17"/>
      <c r="H17" s="17"/>
      <c r="I17" s="17"/>
      <c r="J17" s="17"/>
      <c r="K17" s="17"/>
      <c r="L17" s="17"/>
      <c r="M17" s="17"/>
      <c r="N17" s="17"/>
      <c r="O17" s="17">
        <f>P17+Q17</f>
        <v>24.02</v>
      </c>
      <c r="P17" s="17">
        <v>24.02</v>
      </c>
      <c r="Q17" s="17"/>
      <c r="R17" s="52"/>
    </row>
    <row r="18" ht="27" customHeight="1" spans="1:18">
      <c r="A18" s="92" t="s">
        <v>159</v>
      </c>
      <c r="B18" s="92" t="s">
        <v>160</v>
      </c>
      <c r="C18" s="92" t="s">
        <v>124</v>
      </c>
      <c r="D18" s="93" t="s">
        <v>158</v>
      </c>
      <c r="E18" s="17">
        <f>F18+O18</f>
        <v>24.02</v>
      </c>
      <c r="F18" s="17"/>
      <c r="G18" s="17"/>
      <c r="H18" s="17"/>
      <c r="I18" s="17"/>
      <c r="J18" s="17"/>
      <c r="K18" s="17"/>
      <c r="L18" s="17"/>
      <c r="M18" s="17"/>
      <c r="N18" s="17"/>
      <c r="O18" s="17">
        <f>P18+Q18</f>
        <v>24.02</v>
      </c>
      <c r="P18" s="17">
        <v>24.02</v>
      </c>
      <c r="Q18" s="17"/>
      <c r="R18" s="52"/>
    </row>
    <row r="19" ht="27" customHeight="1" spans="1:18">
      <c r="A19" s="92" t="s">
        <v>161</v>
      </c>
      <c r="B19" s="92"/>
      <c r="C19" s="92"/>
      <c r="D19" s="93" t="s">
        <v>162</v>
      </c>
      <c r="E19" s="17">
        <f>F19+O19</f>
        <v>150.49</v>
      </c>
      <c r="F19" s="17">
        <f t="shared" ref="F19:N19" si="5">F20+F22+F24</f>
        <v>0</v>
      </c>
      <c r="G19" s="17">
        <f>G20+G22+G24</f>
        <v>0</v>
      </c>
      <c r="H19" s="17">
        <f>H20+H22+H24</f>
        <v>0</v>
      </c>
      <c r="I19" s="17">
        <f>I20+I22+I24</f>
        <v>0</v>
      </c>
      <c r="J19" s="17">
        <f>J20+J22+J24</f>
        <v>0</v>
      </c>
      <c r="K19" s="17">
        <f>K20+K22+K24</f>
        <v>0</v>
      </c>
      <c r="L19" s="17">
        <f>L20+L22+L24</f>
        <v>0</v>
      </c>
      <c r="M19" s="17">
        <f>M20+M22+M24</f>
        <v>0</v>
      </c>
      <c r="N19" s="17">
        <f>N20+N22+N24</f>
        <v>0</v>
      </c>
      <c r="O19" s="17">
        <f t="shared" ref="O19:Q19" si="6">O20+O22+O24</f>
        <v>150.49</v>
      </c>
      <c r="P19" s="17">
        <f>P20+P22+P24</f>
        <v>150.49</v>
      </c>
      <c r="Q19" s="17">
        <f>Q20+Q22+Q24</f>
        <v>0</v>
      </c>
      <c r="R19" s="52"/>
    </row>
    <row r="20" ht="27" customHeight="1" spans="1:18">
      <c r="A20" s="92" t="s">
        <v>163</v>
      </c>
      <c r="B20" s="92" t="s">
        <v>124</v>
      </c>
      <c r="C20" s="92"/>
      <c r="D20" s="93" t="s">
        <v>164</v>
      </c>
      <c r="E20" s="17">
        <f t="shared" ref="E20:E28" si="7">F20+O20</f>
        <v>61.17</v>
      </c>
      <c r="F20" s="17">
        <f t="shared" ref="F20:F24" si="8">G20+H20+I20+J20+K20+L20+M20+N20</f>
        <v>0</v>
      </c>
      <c r="G20" s="17"/>
      <c r="H20" s="17"/>
      <c r="I20" s="17"/>
      <c r="J20" s="17"/>
      <c r="K20" s="17"/>
      <c r="L20" s="17"/>
      <c r="M20" s="17"/>
      <c r="N20" s="17"/>
      <c r="O20" s="17">
        <f t="shared" ref="O20:O28" si="9">P20+Q20</f>
        <v>61.17</v>
      </c>
      <c r="P20" s="17">
        <v>61.17</v>
      </c>
      <c r="Q20" s="17"/>
      <c r="R20" s="52"/>
    </row>
    <row r="21" ht="27" customHeight="1" spans="1:18">
      <c r="A21" s="74" t="s">
        <v>161</v>
      </c>
      <c r="B21" s="92" t="s">
        <v>131</v>
      </c>
      <c r="C21" s="92" t="s">
        <v>165</v>
      </c>
      <c r="D21" s="93" t="s">
        <v>166</v>
      </c>
      <c r="E21" s="17">
        <f>F21+O21</f>
        <v>61.17</v>
      </c>
      <c r="F21" s="17"/>
      <c r="G21" s="17"/>
      <c r="H21" s="17"/>
      <c r="I21" s="17"/>
      <c r="J21" s="17"/>
      <c r="K21" s="17"/>
      <c r="L21" s="17"/>
      <c r="M21" s="17"/>
      <c r="N21" s="17"/>
      <c r="O21" s="17">
        <f>P21+Q21</f>
        <v>61.17</v>
      </c>
      <c r="P21" s="17">
        <v>61.17</v>
      </c>
      <c r="Q21" s="17"/>
      <c r="R21" s="52"/>
    </row>
    <row r="22" ht="27" customHeight="1" spans="1:17">
      <c r="A22" s="92" t="s">
        <v>163</v>
      </c>
      <c r="B22" s="92" t="s">
        <v>167</v>
      </c>
      <c r="C22" s="92"/>
      <c r="D22" s="93" t="s">
        <v>168</v>
      </c>
      <c r="E22" s="17">
        <f>F22+O22</f>
        <v>60.75</v>
      </c>
      <c r="F22" s="17">
        <f t="shared" ref="F22:F26" si="10">G22+H22+I22+J22+K22+L22+M22+N22</f>
        <v>0</v>
      </c>
      <c r="G22" s="17"/>
      <c r="H22" s="17"/>
      <c r="I22" s="17"/>
      <c r="J22" s="17"/>
      <c r="K22" s="17"/>
      <c r="L22" s="17"/>
      <c r="M22" s="17"/>
      <c r="N22" s="17"/>
      <c r="O22" s="17">
        <f>P22+Q22</f>
        <v>60.75</v>
      </c>
      <c r="P22" s="17">
        <v>60.75</v>
      </c>
      <c r="Q22" s="17"/>
    </row>
    <row r="23" ht="27" customHeight="1" spans="1:17">
      <c r="A23" s="92" t="s">
        <v>169</v>
      </c>
      <c r="B23" s="92" t="s">
        <v>170</v>
      </c>
      <c r="C23" s="92" t="s">
        <v>165</v>
      </c>
      <c r="D23" s="93" t="s">
        <v>171</v>
      </c>
      <c r="E23" s="17">
        <f>F23+O23</f>
        <v>60.75</v>
      </c>
      <c r="F23" s="17"/>
      <c r="G23" s="17"/>
      <c r="H23" s="17"/>
      <c r="I23" s="17"/>
      <c r="J23" s="17"/>
      <c r="K23" s="17"/>
      <c r="L23" s="17"/>
      <c r="M23" s="17"/>
      <c r="N23" s="17"/>
      <c r="O23" s="17">
        <f>P23+Q23</f>
        <v>60.75</v>
      </c>
      <c r="P23" s="17">
        <v>60.75</v>
      </c>
      <c r="Q23" s="17"/>
    </row>
    <row r="24" ht="27" customHeight="1" spans="1:17">
      <c r="A24" s="92" t="s">
        <v>163</v>
      </c>
      <c r="B24" s="92" t="s">
        <v>120</v>
      </c>
      <c r="C24" s="92"/>
      <c r="D24" s="93" t="s">
        <v>172</v>
      </c>
      <c r="E24" s="17">
        <f>F24+O24</f>
        <v>28.57</v>
      </c>
      <c r="F24" s="17">
        <f>G24+H24+I24+J24+K24+L24+M24+N24</f>
        <v>0</v>
      </c>
      <c r="G24" s="17"/>
      <c r="H24" s="17"/>
      <c r="I24" s="17"/>
      <c r="J24" s="17"/>
      <c r="K24" s="17"/>
      <c r="L24" s="17"/>
      <c r="M24" s="17"/>
      <c r="N24" s="17"/>
      <c r="O24" s="17">
        <f>P24+Q24</f>
        <v>28.57</v>
      </c>
      <c r="P24" s="17">
        <v>28.57</v>
      </c>
      <c r="Q24" s="17"/>
    </row>
    <row r="25" ht="27" customHeight="1" spans="1:17">
      <c r="A25" s="92" t="s">
        <v>169</v>
      </c>
      <c r="B25" s="92" t="s">
        <v>123</v>
      </c>
      <c r="C25" s="92" t="s">
        <v>165</v>
      </c>
      <c r="D25" s="93" t="s">
        <v>173</v>
      </c>
      <c r="E25" s="17">
        <f>F25+O25</f>
        <v>28.57</v>
      </c>
      <c r="F25" s="17"/>
      <c r="G25" s="17"/>
      <c r="H25" s="17"/>
      <c r="I25" s="17"/>
      <c r="J25" s="17"/>
      <c r="K25" s="17"/>
      <c r="L25" s="17"/>
      <c r="M25" s="17"/>
      <c r="N25" s="17"/>
      <c r="O25" s="17">
        <f>P25+Q25</f>
        <v>28.57</v>
      </c>
      <c r="P25" s="17">
        <v>28.57</v>
      </c>
      <c r="Q25" s="17"/>
    </row>
    <row r="26" ht="27" customHeight="1" spans="1:17">
      <c r="A26" s="92" t="s">
        <v>182</v>
      </c>
      <c r="B26" s="92"/>
      <c r="C26" s="92"/>
      <c r="D26" s="93" t="s">
        <v>183</v>
      </c>
      <c r="E26" s="17">
        <f>F26+O26</f>
        <v>15.67</v>
      </c>
      <c r="F26" s="17">
        <f>G26+H26+I26+J26+K26+L26+M26+N26</f>
        <v>0</v>
      </c>
      <c r="G26" s="17"/>
      <c r="H26" s="17"/>
      <c r="I26" s="17"/>
      <c r="J26" s="17"/>
      <c r="K26" s="17"/>
      <c r="L26" s="17"/>
      <c r="M26" s="17"/>
      <c r="N26" s="17"/>
      <c r="O26" s="17">
        <f>P26+Q26</f>
        <v>15.67</v>
      </c>
      <c r="P26" s="17">
        <v>15.67</v>
      </c>
      <c r="Q26" s="17"/>
    </row>
    <row r="27" ht="27" customHeight="1" spans="1:17">
      <c r="A27" s="92" t="s">
        <v>184</v>
      </c>
      <c r="B27" s="92" t="s">
        <v>124</v>
      </c>
      <c r="C27" s="92"/>
      <c r="D27" s="93" t="s">
        <v>185</v>
      </c>
      <c r="E27" s="17">
        <f>F27+O27</f>
        <v>15.67</v>
      </c>
      <c r="F27" s="17"/>
      <c r="G27" s="17"/>
      <c r="H27" s="17"/>
      <c r="I27" s="17"/>
      <c r="J27" s="17"/>
      <c r="K27" s="17"/>
      <c r="L27" s="17"/>
      <c r="M27" s="17"/>
      <c r="N27" s="17"/>
      <c r="O27" s="17">
        <f>P27+Q27</f>
        <v>15.67</v>
      </c>
      <c r="P27" s="17">
        <v>15.67</v>
      </c>
      <c r="Q27" s="17"/>
    </row>
    <row r="28" ht="27" customHeight="1" spans="1:17">
      <c r="A28" s="92" t="s">
        <v>186</v>
      </c>
      <c r="B28" s="92" t="s">
        <v>131</v>
      </c>
      <c r="C28" s="92" t="s">
        <v>187</v>
      </c>
      <c r="D28" s="93" t="s">
        <v>166</v>
      </c>
      <c r="E28" s="17">
        <f>F28+O28</f>
        <v>15.67</v>
      </c>
      <c r="F28" s="17"/>
      <c r="G28" s="17"/>
      <c r="H28" s="17"/>
      <c r="I28" s="17"/>
      <c r="J28" s="17"/>
      <c r="K28" s="17"/>
      <c r="L28" s="17"/>
      <c r="M28" s="17"/>
      <c r="N28" s="17"/>
      <c r="O28" s="17">
        <f>P28+Q28</f>
        <v>15.67</v>
      </c>
      <c r="P28" s="17">
        <v>15.67</v>
      </c>
      <c r="Q28" s="17"/>
    </row>
    <row r="29" ht="27" customHeight="1" spans="1:17">
      <c r="A29" s="92"/>
      <c r="B29" s="92"/>
      <c r="C29" s="92"/>
      <c r="D29" s="93"/>
      <c r="E29" s="17"/>
      <c r="F29" s="17"/>
      <c r="G29" s="17"/>
      <c r="H29" s="17"/>
      <c r="I29" s="17"/>
      <c r="J29" s="17"/>
      <c r="K29" s="17"/>
      <c r="L29" s="17"/>
      <c r="M29" s="17"/>
      <c r="N29" s="17"/>
      <c r="O29" s="17"/>
      <c r="P29" s="17"/>
      <c r="Q29" s="17"/>
    </row>
    <row r="30" ht="27" customHeight="1" spans="1:17">
      <c r="A30" s="92"/>
      <c r="B30" s="92"/>
      <c r="C30" s="92"/>
      <c r="D30" s="93"/>
      <c r="E30" s="17"/>
      <c r="F30" s="17"/>
      <c r="G30" s="17"/>
      <c r="H30" s="17"/>
      <c r="I30" s="17"/>
      <c r="J30" s="17"/>
      <c r="K30" s="17"/>
      <c r="L30" s="17"/>
      <c r="M30" s="17"/>
      <c r="N30" s="17"/>
      <c r="O30" s="17"/>
      <c r="P30" s="17"/>
      <c r="Q30" s="17"/>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WZJ</cp:lastModifiedBy>
  <dcterms:created xsi:type="dcterms:W3CDTF">2019-10-31T09:29:01Z</dcterms:created>
  <dcterms:modified xsi:type="dcterms:W3CDTF">2019-10-31T11:51:14Z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2052-9.1.0.4472</vt:lpwstr>
  </property>
</Properties>
</file>