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一季度汇总" sheetId="1" r:id="rId1"/>
    <sheet name="1月" sheetId="8" r:id="rId2"/>
    <sheet name="2月" sheetId="3" r:id="rId3"/>
    <sheet name="3月" sheetId="4" r:id="rId4"/>
  </sheets>
  <calcPr calcId="144525"/>
</workbook>
</file>

<file path=xl/sharedStrings.xml><?xml version="1.0" encoding="utf-8"?>
<sst xmlns="http://schemas.openxmlformats.org/spreadsheetml/2006/main" count="117" uniqueCount="25">
  <si>
    <t>桃源县城第二污水处理厂一季度运行水质汇总报表</t>
  </si>
  <si>
    <t>日期</t>
  </si>
  <si>
    <t>进水量(M³）</t>
  </si>
  <si>
    <t>出水量(M³）</t>
  </si>
  <si>
    <t>污泥处理量（吨）</t>
  </si>
  <si>
    <t>CODmg/l</t>
  </si>
  <si>
    <t>BODmg/l</t>
  </si>
  <si>
    <t>SSmg/l</t>
  </si>
  <si>
    <t>NH3-Nmg/l</t>
  </si>
  <si>
    <t>TPmg/l</t>
  </si>
  <si>
    <t>TNmg/l</t>
  </si>
  <si>
    <t>PH</t>
  </si>
  <si>
    <t>进水</t>
  </si>
  <si>
    <t>出水</t>
  </si>
  <si>
    <t>1月</t>
  </si>
  <si>
    <t>2月</t>
  </si>
  <si>
    <t>3月</t>
  </si>
  <si>
    <t>总计：</t>
  </si>
  <si>
    <t>桃源县城第二污水处理厂运行1月水质报表</t>
  </si>
  <si>
    <t>平均值</t>
  </si>
  <si>
    <t>最大值</t>
  </si>
  <si>
    <t>最小值</t>
  </si>
  <si>
    <t>合计</t>
  </si>
  <si>
    <t>桃源县城第二污水处理厂运行2月水质报表</t>
  </si>
  <si>
    <t>桃源县城第二污水处理厂运行3月水质报表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</si>
</sst>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11"/>
      <name val="等线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20" fillId="24" borderId="11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K12" sqref="K12"/>
    </sheetView>
  </sheetViews>
  <sheetFormatPr defaultColWidth="9" defaultRowHeight="14" outlineLevelRow="6"/>
  <cols>
    <col min="1" max="1" width="6.36363636363636" customWidth="1"/>
    <col min="4" max="4" width="10.9090909090909" customWidth="1"/>
    <col min="5" max="5" width="9.54545454545454"/>
    <col min="11" max="11" width="9.54545454545454"/>
  </cols>
  <sheetData>
    <row r="1" ht="25.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5" spans="1:18">
      <c r="A2" s="2" t="s">
        <v>1</v>
      </c>
      <c r="B2" s="3" t="s">
        <v>2</v>
      </c>
      <c r="C2" s="3" t="s">
        <v>3</v>
      </c>
      <c r="D2" s="8" t="s">
        <v>4</v>
      </c>
      <c r="E2" s="2" t="s">
        <v>5</v>
      </c>
      <c r="F2" s="2"/>
      <c r="G2" s="2" t="s">
        <v>6</v>
      </c>
      <c r="H2" s="2"/>
      <c r="I2" s="2" t="s">
        <v>7</v>
      </c>
      <c r="J2" s="2"/>
      <c r="K2" s="2" t="s">
        <v>8</v>
      </c>
      <c r="L2" s="2"/>
      <c r="M2" s="2" t="s">
        <v>9</v>
      </c>
      <c r="N2" s="2"/>
      <c r="O2" s="2" t="s">
        <v>10</v>
      </c>
      <c r="P2" s="2"/>
      <c r="Q2" s="2" t="s">
        <v>11</v>
      </c>
      <c r="R2" s="2"/>
    </row>
    <row r="3" ht="15" spans="1:18">
      <c r="A3" s="4"/>
      <c r="B3" s="5"/>
      <c r="C3" s="5"/>
      <c r="D3" s="9"/>
      <c r="E3" s="2" t="s">
        <v>12</v>
      </c>
      <c r="F3" s="2" t="s">
        <v>13</v>
      </c>
      <c r="G3" s="2" t="s">
        <v>12</v>
      </c>
      <c r="H3" s="2" t="s">
        <v>13</v>
      </c>
      <c r="I3" s="2" t="s">
        <v>12</v>
      </c>
      <c r="J3" s="2" t="s">
        <v>13</v>
      </c>
      <c r="K3" s="2" t="s">
        <v>12</v>
      </c>
      <c r="L3" s="2" t="s">
        <v>13</v>
      </c>
      <c r="M3" s="2" t="s">
        <v>12</v>
      </c>
      <c r="N3" s="2" t="s">
        <v>13</v>
      </c>
      <c r="O3" s="2" t="s">
        <v>12</v>
      </c>
      <c r="P3" s="2" t="s">
        <v>13</v>
      </c>
      <c r="Q3" s="2" t="s">
        <v>12</v>
      </c>
      <c r="R3" s="2" t="s">
        <v>13</v>
      </c>
    </row>
    <row r="4" spans="1:18">
      <c r="A4" s="10" t="s">
        <v>14</v>
      </c>
      <c r="B4" s="10">
        <v>158650</v>
      </c>
      <c r="C4" s="10">
        <v>150155</v>
      </c>
      <c r="D4" s="11">
        <v>127.953</v>
      </c>
      <c r="E4" s="10">
        <v>12814.02</v>
      </c>
      <c r="F4" s="10">
        <v>922.4</v>
      </c>
      <c r="G4" s="10">
        <v>3099.02</v>
      </c>
      <c r="H4" s="10">
        <v>192.42</v>
      </c>
      <c r="I4" s="10">
        <v>6169</v>
      </c>
      <c r="J4" s="10">
        <v>115.25</v>
      </c>
      <c r="K4" s="10">
        <v>618.262</v>
      </c>
      <c r="L4" s="10">
        <v>126.87</v>
      </c>
      <c r="M4" s="10">
        <v>67.28</v>
      </c>
      <c r="N4" s="10">
        <v>1.84</v>
      </c>
      <c r="O4" s="10">
        <v>837.93</v>
      </c>
      <c r="P4" s="10">
        <v>220.93</v>
      </c>
      <c r="Q4" s="10">
        <v>235.84</v>
      </c>
      <c r="R4" s="10">
        <v>257.35</v>
      </c>
    </row>
    <row r="5" spans="1:18">
      <c r="A5" s="10" t="s">
        <v>15</v>
      </c>
      <c r="B5" s="10">
        <v>140392</v>
      </c>
      <c r="C5" s="10">
        <v>134355</v>
      </c>
      <c r="D5" s="12">
        <v>47.136</v>
      </c>
      <c r="E5" s="10">
        <v>2334.42</v>
      </c>
      <c r="F5" s="10">
        <v>528.43</v>
      </c>
      <c r="G5" s="10">
        <v>818.09</v>
      </c>
      <c r="H5" s="10">
        <v>84.27</v>
      </c>
      <c r="I5" s="10">
        <v>4606</v>
      </c>
      <c r="J5" s="10">
        <v>76.5</v>
      </c>
      <c r="K5" s="10">
        <v>514.33</v>
      </c>
      <c r="L5" s="10">
        <v>54.58</v>
      </c>
      <c r="M5" s="10">
        <v>48.03</v>
      </c>
      <c r="N5" s="10">
        <v>0.65</v>
      </c>
      <c r="O5" s="10">
        <v>612.25</v>
      </c>
      <c r="P5" s="10">
        <v>248.03</v>
      </c>
      <c r="Q5" s="10">
        <v>218.14</v>
      </c>
      <c r="R5" s="10">
        <v>232.32</v>
      </c>
    </row>
    <row r="6" spans="1:18">
      <c r="A6" s="10" t="s">
        <v>16</v>
      </c>
      <c r="B6" s="10">
        <v>211306</v>
      </c>
      <c r="C6" s="10">
        <v>201168</v>
      </c>
      <c r="D6" s="11">
        <v>81.32</v>
      </c>
      <c r="E6" s="10">
        <v>2314.79</v>
      </c>
      <c r="F6" s="10">
        <v>403.27</v>
      </c>
      <c r="G6" s="10">
        <v>697.71</v>
      </c>
      <c r="H6" s="10">
        <v>76.76</v>
      </c>
      <c r="I6" s="10">
        <v>4462</v>
      </c>
      <c r="J6" s="10">
        <v>73</v>
      </c>
      <c r="K6" s="10">
        <v>445.99</v>
      </c>
      <c r="L6" s="10">
        <v>10.66</v>
      </c>
      <c r="M6" s="10">
        <v>44.83</v>
      </c>
      <c r="N6" s="10">
        <v>4.53</v>
      </c>
      <c r="O6" s="10">
        <v>517.76</v>
      </c>
      <c r="P6" s="10">
        <v>336.66</v>
      </c>
      <c r="Q6" s="10">
        <v>242.56</v>
      </c>
      <c r="R6" s="10">
        <v>257.34</v>
      </c>
    </row>
    <row r="7" s="7" customFormat="1" spans="1:18">
      <c r="A7" s="10" t="s">
        <v>17</v>
      </c>
      <c r="B7" s="10">
        <f t="shared" ref="B7:R7" si="0">SUM(B4:B6)</f>
        <v>510348</v>
      </c>
      <c r="C7" s="10">
        <f t="shared" si="0"/>
        <v>485678</v>
      </c>
      <c r="D7" s="10">
        <f t="shared" si="0"/>
        <v>256.409</v>
      </c>
      <c r="E7" s="10">
        <f t="shared" si="0"/>
        <v>17463.23</v>
      </c>
      <c r="F7" s="10">
        <f t="shared" si="0"/>
        <v>1854.1</v>
      </c>
      <c r="G7" s="10">
        <f t="shared" si="0"/>
        <v>4614.82</v>
      </c>
      <c r="H7" s="10">
        <f t="shared" si="0"/>
        <v>353.45</v>
      </c>
      <c r="I7" s="10">
        <f t="shared" si="0"/>
        <v>15237</v>
      </c>
      <c r="J7" s="10">
        <f t="shared" si="0"/>
        <v>264.75</v>
      </c>
      <c r="K7" s="10">
        <f t="shared" si="0"/>
        <v>1578.582</v>
      </c>
      <c r="L7" s="10">
        <f t="shared" si="0"/>
        <v>192.11</v>
      </c>
      <c r="M7" s="10">
        <f t="shared" si="0"/>
        <v>160.14</v>
      </c>
      <c r="N7" s="10">
        <f t="shared" si="0"/>
        <v>7.02</v>
      </c>
      <c r="O7" s="10">
        <f t="shared" si="0"/>
        <v>1967.94</v>
      </c>
      <c r="P7" s="10">
        <f t="shared" si="0"/>
        <v>805.62</v>
      </c>
      <c r="Q7" s="10">
        <f t="shared" si="0"/>
        <v>696.54</v>
      </c>
      <c r="R7" s="10">
        <f t="shared" si="0"/>
        <v>747.01</v>
      </c>
    </row>
  </sheetData>
  <mergeCells count="12">
    <mergeCell ref="A1:R1"/>
    <mergeCell ref="E2:F2"/>
    <mergeCell ref="G2:H2"/>
    <mergeCell ref="I2:J2"/>
    <mergeCell ref="K2:L2"/>
    <mergeCell ref="M2:N2"/>
    <mergeCell ref="O2:P2"/>
    <mergeCell ref="Q2:R2"/>
    <mergeCell ref="A2:A3"/>
    <mergeCell ref="B2:B3"/>
    <mergeCell ref="C2:C3"/>
    <mergeCell ref="D2:D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workbookViewId="0">
      <selection activeCell="C43" sqref="C43"/>
    </sheetView>
  </sheetViews>
  <sheetFormatPr defaultColWidth="8.72727272727273" defaultRowHeight="14"/>
  <cols>
    <col min="2" max="2" width="12.9090909090909" customWidth="1"/>
    <col min="3" max="3" width="11.6363636363636" customWidth="1"/>
  </cols>
  <sheetData>
    <row r="1" ht="25.5" spans="1:17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5" spans="1:17">
      <c r="A2" s="2" t="s">
        <v>1</v>
      </c>
      <c r="B2" s="3" t="s">
        <v>2</v>
      </c>
      <c r="C2" s="3" t="s">
        <v>3</v>
      </c>
      <c r="D2" s="2" t="s">
        <v>5</v>
      </c>
      <c r="E2" s="2"/>
      <c r="F2" s="2" t="s">
        <v>6</v>
      </c>
      <c r="G2" s="2"/>
      <c r="H2" s="2" t="s">
        <v>7</v>
      </c>
      <c r="I2" s="2"/>
      <c r="J2" s="2" t="s">
        <v>8</v>
      </c>
      <c r="K2" s="2"/>
      <c r="L2" s="2" t="s">
        <v>9</v>
      </c>
      <c r="M2" s="2"/>
      <c r="N2" s="2" t="s">
        <v>10</v>
      </c>
      <c r="O2" s="2"/>
      <c r="P2" s="2" t="s">
        <v>11</v>
      </c>
      <c r="Q2" s="2"/>
    </row>
    <row r="3" ht="15" spans="1:17">
      <c r="A3" s="4"/>
      <c r="B3" s="5"/>
      <c r="C3" s="5"/>
      <c r="D3" s="2" t="s">
        <v>12</v>
      </c>
      <c r="E3" s="2" t="s">
        <v>13</v>
      </c>
      <c r="F3" s="2" t="s">
        <v>12</v>
      </c>
      <c r="G3" s="2" t="s">
        <v>13</v>
      </c>
      <c r="H3" s="2" t="s">
        <v>12</v>
      </c>
      <c r="I3" s="2" t="s">
        <v>13</v>
      </c>
      <c r="J3" s="2" t="s">
        <v>12</v>
      </c>
      <c r="K3" s="2" t="s">
        <v>13</v>
      </c>
      <c r="L3" s="2" t="s">
        <v>12</v>
      </c>
      <c r="M3" s="2" t="s">
        <v>13</v>
      </c>
      <c r="N3" s="2" t="s">
        <v>12</v>
      </c>
      <c r="O3" s="2" t="s">
        <v>13</v>
      </c>
      <c r="P3" s="2" t="s">
        <v>12</v>
      </c>
      <c r="Q3" s="2" t="s">
        <v>13</v>
      </c>
    </row>
    <row r="4" ht="15" spans="1:17">
      <c r="A4" s="2">
        <v>1</v>
      </c>
      <c r="B4" s="2">
        <v>5809</v>
      </c>
      <c r="C4" s="2">
        <v>5498</v>
      </c>
      <c r="D4" s="2">
        <v>247.4</v>
      </c>
      <c r="E4" s="2">
        <v>25.89</v>
      </c>
      <c r="F4" s="2">
        <v>103.81</v>
      </c>
      <c r="G4" s="2">
        <v>6.29</v>
      </c>
      <c r="H4" s="2">
        <v>172</v>
      </c>
      <c r="I4" s="2">
        <v>3.25</v>
      </c>
      <c r="J4" s="2">
        <v>10.69</v>
      </c>
      <c r="K4" s="2">
        <v>2.04</v>
      </c>
      <c r="L4" s="2">
        <v>1.33</v>
      </c>
      <c r="M4" s="2">
        <v>0.08</v>
      </c>
      <c r="N4" s="2">
        <v>22.99</v>
      </c>
      <c r="O4" s="2">
        <v>3.28</v>
      </c>
      <c r="P4" s="2">
        <v>7.79</v>
      </c>
      <c r="Q4" s="2">
        <v>8.33</v>
      </c>
    </row>
    <row r="5" ht="15" spans="1:17">
      <c r="A5" s="2">
        <v>2</v>
      </c>
      <c r="B5" s="2">
        <v>6184</v>
      </c>
      <c r="C5" s="2">
        <v>5701</v>
      </c>
      <c r="D5" s="2">
        <v>301.33</v>
      </c>
      <c r="E5" s="2">
        <v>24.76</v>
      </c>
      <c r="F5" s="2">
        <v>121.14</v>
      </c>
      <c r="G5" s="2">
        <v>6.42</v>
      </c>
      <c r="H5" s="2">
        <v>179</v>
      </c>
      <c r="I5" s="2">
        <v>3.5</v>
      </c>
      <c r="J5" s="2">
        <v>12.41</v>
      </c>
      <c r="K5" s="2">
        <v>2.08</v>
      </c>
      <c r="L5" s="2">
        <v>1.46</v>
      </c>
      <c r="M5" s="2">
        <v>0.07</v>
      </c>
      <c r="N5" s="2">
        <v>26.94</v>
      </c>
      <c r="O5" s="2">
        <v>3.09</v>
      </c>
      <c r="P5" s="2">
        <v>7.62</v>
      </c>
      <c r="Q5" s="2">
        <v>8.21</v>
      </c>
    </row>
    <row r="6" ht="15" spans="1:17">
      <c r="A6" s="2">
        <v>3</v>
      </c>
      <c r="B6" s="2">
        <v>5657</v>
      </c>
      <c r="C6" s="2">
        <v>5322</v>
      </c>
      <c r="D6" s="2">
        <v>430.36</v>
      </c>
      <c r="E6" s="2">
        <v>26.47</v>
      </c>
      <c r="F6" s="2">
        <v>92.07</v>
      </c>
      <c r="G6" s="2">
        <v>6.87</v>
      </c>
      <c r="H6" s="2">
        <v>182</v>
      </c>
      <c r="I6" s="2">
        <v>3.75</v>
      </c>
      <c r="J6" s="2">
        <v>16.41</v>
      </c>
      <c r="K6" s="2">
        <v>2.14</v>
      </c>
      <c r="L6" s="2">
        <v>1.73</v>
      </c>
      <c r="M6" s="2">
        <v>0.02</v>
      </c>
      <c r="N6" s="2">
        <v>35.7</v>
      </c>
      <c r="O6" s="2">
        <v>3.37</v>
      </c>
      <c r="P6" s="2">
        <v>7.22</v>
      </c>
      <c r="Q6" s="2">
        <v>8.13</v>
      </c>
    </row>
    <row r="7" ht="15" spans="1:17">
      <c r="A7" s="2">
        <v>4</v>
      </c>
      <c r="B7" s="2">
        <v>5370</v>
      </c>
      <c r="C7" s="2">
        <v>4943</v>
      </c>
      <c r="D7" s="2">
        <v>321.04</v>
      </c>
      <c r="E7" s="2">
        <v>17.51</v>
      </c>
      <c r="F7" s="2">
        <v>82.46</v>
      </c>
      <c r="G7" s="2">
        <v>4.9</v>
      </c>
      <c r="H7" s="2">
        <v>178</v>
      </c>
      <c r="I7" s="2">
        <v>4</v>
      </c>
      <c r="J7" s="2">
        <v>14.732</v>
      </c>
      <c r="K7" s="2">
        <v>4.15</v>
      </c>
      <c r="L7" s="2">
        <v>1</v>
      </c>
      <c r="M7" s="2">
        <v>0.05</v>
      </c>
      <c r="N7" s="2">
        <v>20</v>
      </c>
      <c r="O7" s="2">
        <v>5.33</v>
      </c>
      <c r="P7" s="2">
        <v>7.28</v>
      </c>
      <c r="Q7" s="2">
        <v>8.22</v>
      </c>
    </row>
    <row r="8" ht="15" spans="1:17">
      <c r="A8" s="2">
        <v>5</v>
      </c>
      <c r="B8" s="2">
        <v>5700</v>
      </c>
      <c r="C8" s="2">
        <v>5326</v>
      </c>
      <c r="D8" s="2">
        <v>492.97</v>
      </c>
      <c r="E8" s="2">
        <v>27.78</v>
      </c>
      <c r="F8" s="2">
        <v>91.17</v>
      </c>
      <c r="G8" s="2">
        <v>6.93</v>
      </c>
      <c r="H8" s="2">
        <v>183</v>
      </c>
      <c r="I8" s="2">
        <v>3.5</v>
      </c>
      <c r="J8" s="2">
        <v>10.85</v>
      </c>
      <c r="K8" s="2">
        <v>4.19</v>
      </c>
      <c r="L8" s="2">
        <v>0.76</v>
      </c>
      <c r="M8" s="2">
        <v>0.04</v>
      </c>
      <c r="N8" s="2">
        <v>14.72</v>
      </c>
      <c r="O8" s="2">
        <v>5.4</v>
      </c>
      <c r="P8" s="2">
        <v>7.37</v>
      </c>
      <c r="Q8" s="2">
        <v>8.24</v>
      </c>
    </row>
    <row r="9" ht="15" spans="1:17">
      <c r="A9" s="2">
        <v>6</v>
      </c>
      <c r="B9" s="2">
        <v>5268</v>
      </c>
      <c r="C9" s="2">
        <v>4851</v>
      </c>
      <c r="D9" s="2">
        <v>679.54</v>
      </c>
      <c r="E9" s="2">
        <v>28.84</v>
      </c>
      <c r="F9" s="2">
        <v>119.77</v>
      </c>
      <c r="G9" s="2">
        <v>7.97</v>
      </c>
      <c r="H9" s="2">
        <v>185</v>
      </c>
      <c r="I9" s="2">
        <v>4</v>
      </c>
      <c r="J9" s="2">
        <v>13.27</v>
      </c>
      <c r="K9" s="2">
        <v>4.42</v>
      </c>
      <c r="L9" s="2">
        <v>0.62</v>
      </c>
      <c r="M9" s="2">
        <v>0.05</v>
      </c>
      <c r="N9" s="2">
        <v>17.66</v>
      </c>
      <c r="O9" s="2">
        <v>4.62</v>
      </c>
      <c r="P9" s="2">
        <v>7.28</v>
      </c>
      <c r="Q9" s="2">
        <v>8.32</v>
      </c>
    </row>
    <row r="10" ht="15" spans="1:17">
      <c r="A10" s="2">
        <v>7</v>
      </c>
      <c r="B10" s="2">
        <v>5447</v>
      </c>
      <c r="C10" s="2">
        <v>5039</v>
      </c>
      <c r="D10" s="2">
        <v>525.31</v>
      </c>
      <c r="E10" s="2">
        <v>29.06</v>
      </c>
      <c r="F10" s="2">
        <v>103.71</v>
      </c>
      <c r="G10" s="2">
        <v>5.63</v>
      </c>
      <c r="H10" s="2">
        <v>192</v>
      </c>
      <c r="I10" s="2">
        <v>3.25</v>
      </c>
      <c r="J10" s="2">
        <v>12.6</v>
      </c>
      <c r="K10" s="2">
        <v>4.04</v>
      </c>
      <c r="L10" s="2">
        <v>0.62</v>
      </c>
      <c r="M10" s="2">
        <v>0.04</v>
      </c>
      <c r="N10" s="2">
        <v>18.2</v>
      </c>
      <c r="O10" s="2">
        <v>4.36</v>
      </c>
      <c r="P10" s="2">
        <v>7.39</v>
      </c>
      <c r="Q10" s="2">
        <v>8.25</v>
      </c>
    </row>
    <row r="11" ht="15" spans="1:17">
      <c r="A11" s="2">
        <v>8</v>
      </c>
      <c r="B11" s="2">
        <v>5246</v>
      </c>
      <c r="C11" s="2">
        <v>4760</v>
      </c>
      <c r="D11" s="2">
        <v>606.58</v>
      </c>
      <c r="E11" s="2">
        <v>32.89</v>
      </c>
      <c r="F11" s="2">
        <v>127.44</v>
      </c>
      <c r="G11" s="2">
        <v>7</v>
      </c>
      <c r="H11" s="2">
        <v>196</v>
      </c>
      <c r="I11" s="2">
        <v>3.5</v>
      </c>
      <c r="J11" s="2">
        <v>12.49</v>
      </c>
      <c r="K11" s="2">
        <v>4.49</v>
      </c>
      <c r="L11" s="2">
        <v>0.95</v>
      </c>
      <c r="M11" s="2">
        <v>0.07</v>
      </c>
      <c r="N11" s="2">
        <v>20.48</v>
      </c>
      <c r="O11" s="2">
        <v>4.71</v>
      </c>
      <c r="P11" s="2">
        <v>7.33</v>
      </c>
      <c r="Q11" s="2">
        <v>8.26</v>
      </c>
    </row>
    <row r="12" ht="15" spans="1:17">
      <c r="A12" s="2">
        <v>9</v>
      </c>
      <c r="B12" s="2">
        <v>4676</v>
      </c>
      <c r="C12" s="2">
        <v>4198</v>
      </c>
      <c r="D12" s="2">
        <v>452.26</v>
      </c>
      <c r="E12" s="2">
        <v>19.06</v>
      </c>
      <c r="F12" s="2">
        <v>100.24</v>
      </c>
      <c r="G12" s="2">
        <v>6.28</v>
      </c>
      <c r="H12" s="2">
        <v>189</v>
      </c>
      <c r="I12" s="2">
        <v>3.75</v>
      </c>
      <c r="J12" s="2">
        <v>12.09</v>
      </c>
      <c r="K12" s="2">
        <v>4.37</v>
      </c>
      <c r="L12" s="2">
        <v>0.9</v>
      </c>
      <c r="M12" s="2">
        <v>0.07</v>
      </c>
      <c r="N12" s="2">
        <v>19.24</v>
      </c>
      <c r="O12" s="2">
        <v>4.63</v>
      </c>
      <c r="P12" s="2">
        <v>7.29</v>
      </c>
      <c r="Q12" s="2">
        <v>8.27</v>
      </c>
    </row>
    <row r="13" ht="15" spans="1:17">
      <c r="A13" s="2">
        <v>10</v>
      </c>
      <c r="B13" s="2">
        <v>5036</v>
      </c>
      <c r="C13" s="2">
        <v>4535</v>
      </c>
      <c r="D13" s="2">
        <v>520.35</v>
      </c>
      <c r="E13" s="2">
        <v>21.86</v>
      </c>
      <c r="F13" s="2">
        <v>104.46</v>
      </c>
      <c r="G13" s="2">
        <v>6.1</v>
      </c>
      <c r="H13" s="2">
        <v>184</v>
      </c>
      <c r="I13" s="2">
        <v>4</v>
      </c>
      <c r="J13" s="2">
        <v>16.15</v>
      </c>
      <c r="K13" s="2">
        <v>4.62</v>
      </c>
      <c r="L13" s="2">
        <v>1.02</v>
      </c>
      <c r="M13" s="2">
        <v>0.07</v>
      </c>
      <c r="N13" s="2">
        <v>20.32</v>
      </c>
      <c r="O13" s="2">
        <v>5.2</v>
      </c>
      <c r="P13" s="2">
        <v>7.62</v>
      </c>
      <c r="Q13" s="2">
        <v>8.3</v>
      </c>
    </row>
    <row r="14" ht="15" spans="1:17">
      <c r="A14" s="2">
        <v>11</v>
      </c>
      <c r="B14" s="2">
        <v>5151</v>
      </c>
      <c r="C14" s="2">
        <v>4772</v>
      </c>
      <c r="D14" s="2">
        <v>249.21</v>
      </c>
      <c r="E14" s="2">
        <v>33.72</v>
      </c>
      <c r="F14" s="2">
        <v>98</v>
      </c>
      <c r="G14" s="2">
        <v>6.16</v>
      </c>
      <c r="H14" s="2">
        <v>192</v>
      </c>
      <c r="I14" s="2">
        <v>3.5</v>
      </c>
      <c r="J14" s="2">
        <v>18.19</v>
      </c>
      <c r="K14" s="2">
        <v>4.78</v>
      </c>
      <c r="L14" s="2">
        <v>1.45</v>
      </c>
      <c r="M14" s="2">
        <v>0.07</v>
      </c>
      <c r="N14" s="2">
        <v>25.79</v>
      </c>
      <c r="O14" s="2">
        <v>5.02</v>
      </c>
      <c r="P14" s="2">
        <v>7.75</v>
      </c>
      <c r="Q14" s="2">
        <v>8.29</v>
      </c>
    </row>
    <row r="15" ht="15" spans="1:17">
      <c r="A15" s="2">
        <v>12</v>
      </c>
      <c r="B15" s="2">
        <v>5169</v>
      </c>
      <c r="C15" s="2">
        <v>4870</v>
      </c>
      <c r="D15" s="2">
        <v>499.71</v>
      </c>
      <c r="E15" s="2">
        <v>29.2</v>
      </c>
      <c r="F15" s="2">
        <v>131.48</v>
      </c>
      <c r="G15" s="2">
        <v>7.08</v>
      </c>
      <c r="H15" s="2">
        <v>186</v>
      </c>
      <c r="I15" s="2">
        <v>3.75</v>
      </c>
      <c r="J15" s="2">
        <v>15.15</v>
      </c>
      <c r="K15" s="2">
        <v>4.29</v>
      </c>
      <c r="L15" s="2">
        <v>1.11</v>
      </c>
      <c r="M15" s="2">
        <v>0.06</v>
      </c>
      <c r="N15" s="2">
        <v>22.26</v>
      </c>
      <c r="O15" s="2">
        <v>4.42</v>
      </c>
      <c r="P15" s="2">
        <v>7.52</v>
      </c>
      <c r="Q15" s="2">
        <v>8.27</v>
      </c>
    </row>
    <row r="16" ht="15" spans="1:17">
      <c r="A16" s="2">
        <v>13</v>
      </c>
      <c r="B16" s="2">
        <v>4957</v>
      </c>
      <c r="C16" s="2">
        <v>4805</v>
      </c>
      <c r="D16" s="2">
        <v>755.66</v>
      </c>
      <c r="E16" s="2">
        <v>18.43</v>
      </c>
      <c r="F16" s="2">
        <v>125.68</v>
      </c>
      <c r="G16" s="2">
        <v>6.68</v>
      </c>
      <c r="H16" s="2">
        <v>196</v>
      </c>
      <c r="I16" s="2">
        <v>4.25</v>
      </c>
      <c r="J16" s="2">
        <v>12.7</v>
      </c>
      <c r="K16" s="2">
        <v>4.18</v>
      </c>
      <c r="L16" s="2">
        <v>1.38</v>
      </c>
      <c r="M16" s="2">
        <v>0.08</v>
      </c>
      <c r="N16" s="2">
        <v>21.62</v>
      </c>
      <c r="O16" s="2">
        <v>4.94</v>
      </c>
      <c r="P16" s="2">
        <v>7.33</v>
      </c>
      <c r="Q16" s="2">
        <v>8.31</v>
      </c>
    </row>
    <row r="17" ht="15" spans="1:17">
      <c r="A17" s="2">
        <v>14</v>
      </c>
      <c r="B17" s="2">
        <v>5229</v>
      </c>
      <c r="C17" s="2">
        <v>5071</v>
      </c>
      <c r="D17" s="2">
        <v>578.92</v>
      </c>
      <c r="E17" s="2">
        <v>26.08</v>
      </c>
      <c r="F17" s="2">
        <v>120.57</v>
      </c>
      <c r="G17" s="2">
        <v>6.09</v>
      </c>
      <c r="H17" s="2">
        <v>215</v>
      </c>
      <c r="I17" s="2">
        <v>3.75</v>
      </c>
      <c r="J17" s="2">
        <v>18.13</v>
      </c>
      <c r="K17" s="2">
        <v>4.27</v>
      </c>
      <c r="L17" s="2">
        <v>0.98</v>
      </c>
      <c r="M17" s="2">
        <v>0.09</v>
      </c>
      <c r="N17" s="2">
        <v>24.11</v>
      </c>
      <c r="O17" s="2">
        <v>4.93</v>
      </c>
      <c r="P17" s="2">
        <v>7.59</v>
      </c>
      <c r="Q17" s="2">
        <v>8.36</v>
      </c>
    </row>
    <row r="18" ht="15" spans="1:17">
      <c r="A18" s="2">
        <v>15</v>
      </c>
      <c r="B18" s="2">
        <v>4846</v>
      </c>
      <c r="C18" s="2">
        <v>4619</v>
      </c>
      <c r="D18" s="2">
        <v>678.64</v>
      </c>
      <c r="E18" s="2">
        <v>38.64</v>
      </c>
      <c r="F18" s="2">
        <v>118.82</v>
      </c>
      <c r="G18" s="2">
        <v>7.26</v>
      </c>
      <c r="H18" s="2">
        <v>222</v>
      </c>
      <c r="I18" s="2">
        <v>4</v>
      </c>
      <c r="J18" s="2">
        <v>22.87</v>
      </c>
      <c r="K18" s="2">
        <v>4.08</v>
      </c>
      <c r="L18" s="2">
        <v>3.31</v>
      </c>
      <c r="M18" s="2">
        <v>0.08</v>
      </c>
      <c r="N18" s="2">
        <v>36.5</v>
      </c>
      <c r="O18" s="2">
        <v>5.12</v>
      </c>
      <c r="P18" s="2">
        <v>7.52</v>
      </c>
      <c r="Q18" s="2">
        <v>8.29</v>
      </c>
    </row>
    <row r="19" ht="15" spans="1:17">
      <c r="A19" s="2">
        <v>16</v>
      </c>
      <c r="B19" s="2">
        <v>4420</v>
      </c>
      <c r="C19" s="2">
        <v>4190</v>
      </c>
      <c r="D19" s="2">
        <v>701.84</v>
      </c>
      <c r="E19" s="2">
        <v>35.84</v>
      </c>
      <c r="F19" s="2">
        <v>114.92</v>
      </c>
      <c r="G19" s="2">
        <v>6.6</v>
      </c>
      <c r="H19" s="2">
        <v>228</v>
      </c>
      <c r="I19" s="2">
        <v>4.25</v>
      </c>
      <c r="J19" s="2">
        <v>19.1</v>
      </c>
      <c r="K19" s="2">
        <v>3.87</v>
      </c>
      <c r="L19" s="2">
        <v>3.11</v>
      </c>
      <c r="M19" s="2">
        <v>0.09</v>
      </c>
      <c r="N19" s="2">
        <v>24.26</v>
      </c>
      <c r="O19" s="2">
        <v>5.26</v>
      </c>
      <c r="P19" s="2">
        <v>7.66</v>
      </c>
      <c r="Q19" s="2">
        <v>8.39</v>
      </c>
    </row>
    <row r="20" ht="15" spans="1:17">
      <c r="A20" s="2">
        <v>17</v>
      </c>
      <c r="B20" s="2">
        <v>4119</v>
      </c>
      <c r="C20" s="2">
        <v>3855</v>
      </c>
      <c r="D20" s="2">
        <v>859.39</v>
      </c>
      <c r="E20" s="2">
        <v>37.46</v>
      </c>
      <c r="F20" s="2">
        <v>102.97</v>
      </c>
      <c r="G20" s="2">
        <v>6.57</v>
      </c>
      <c r="H20" s="2">
        <v>237</v>
      </c>
      <c r="I20" s="2">
        <v>3.75</v>
      </c>
      <c r="J20" s="2">
        <v>9.05</v>
      </c>
      <c r="K20" s="2">
        <v>4.2</v>
      </c>
      <c r="L20" s="2">
        <v>1.8</v>
      </c>
      <c r="M20" s="2">
        <v>0.1</v>
      </c>
      <c r="N20" s="2">
        <v>28.68</v>
      </c>
      <c r="O20" s="2">
        <v>5.47</v>
      </c>
      <c r="P20" s="2">
        <v>7.73</v>
      </c>
      <c r="Q20" s="2">
        <v>8.35</v>
      </c>
    </row>
    <row r="21" ht="15" spans="1:17">
      <c r="A21" s="2">
        <v>18</v>
      </c>
      <c r="B21" s="2">
        <v>4366</v>
      </c>
      <c r="C21" s="2">
        <v>4052</v>
      </c>
      <c r="D21" s="2">
        <v>412.77</v>
      </c>
      <c r="E21" s="2">
        <v>41.44</v>
      </c>
      <c r="F21" s="2">
        <v>88.3</v>
      </c>
      <c r="G21" s="2">
        <v>5.86</v>
      </c>
      <c r="H21" s="2">
        <v>241</v>
      </c>
      <c r="I21" s="2">
        <v>4</v>
      </c>
      <c r="J21" s="2">
        <v>25.77</v>
      </c>
      <c r="K21" s="2">
        <v>4.36</v>
      </c>
      <c r="L21" s="2">
        <v>3.5</v>
      </c>
      <c r="M21" s="2">
        <v>0.08</v>
      </c>
      <c r="N21" s="2">
        <v>37.44</v>
      </c>
      <c r="O21" s="2">
        <v>5.19</v>
      </c>
      <c r="P21" s="2">
        <v>7.84</v>
      </c>
      <c r="Q21" s="2">
        <v>8.28</v>
      </c>
    </row>
    <row r="22" ht="15" spans="1:17">
      <c r="A22" s="2">
        <v>19</v>
      </c>
      <c r="B22" s="2">
        <v>4272</v>
      </c>
      <c r="C22" s="2">
        <v>3937</v>
      </c>
      <c r="D22" s="2">
        <v>772.6</v>
      </c>
      <c r="E22" s="2">
        <v>38.63</v>
      </c>
      <c r="F22" s="2">
        <v>92.47</v>
      </c>
      <c r="G22" s="2">
        <v>6.11</v>
      </c>
      <c r="H22" s="2">
        <v>254</v>
      </c>
      <c r="I22" s="2">
        <v>4.25</v>
      </c>
      <c r="J22" s="2">
        <v>36.07</v>
      </c>
      <c r="K22" s="2">
        <v>4.86</v>
      </c>
      <c r="L22" s="2">
        <v>6.56</v>
      </c>
      <c r="M22" s="2">
        <v>0.07</v>
      </c>
      <c r="N22" s="2">
        <v>44.96</v>
      </c>
      <c r="O22" s="2">
        <v>5.5</v>
      </c>
      <c r="P22" s="2">
        <v>7.76</v>
      </c>
      <c r="Q22" s="2">
        <v>8.31</v>
      </c>
    </row>
    <row r="23" ht="15" spans="1:17">
      <c r="A23" s="2">
        <v>20</v>
      </c>
      <c r="B23" s="2">
        <v>4804</v>
      </c>
      <c r="C23" s="2">
        <v>4693</v>
      </c>
      <c r="D23" s="2">
        <v>337.21</v>
      </c>
      <c r="E23" s="2">
        <v>30.5</v>
      </c>
      <c r="F23" s="2">
        <v>87.38</v>
      </c>
      <c r="G23" s="2">
        <v>5.98</v>
      </c>
      <c r="H23" s="2">
        <v>206</v>
      </c>
      <c r="I23" s="2">
        <v>3.75</v>
      </c>
      <c r="J23" s="2">
        <v>30.61</v>
      </c>
      <c r="K23" s="2">
        <v>4.2</v>
      </c>
      <c r="L23" s="2">
        <v>4.76</v>
      </c>
      <c r="M23" s="2">
        <v>0.08</v>
      </c>
      <c r="N23" s="2">
        <v>39.25</v>
      </c>
      <c r="O23" s="2">
        <v>6.88</v>
      </c>
      <c r="P23" s="2">
        <v>7.69</v>
      </c>
      <c r="Q23" s="2">
        <v>8.35</v>
      </c>
    </row>
    <row r="24" ht="15" spans="1:17">
      <c r="A24" s="2">
        <v>21</v>
      </c>
      <c r="B24" s="2">
        <v>5100</v>
      </c>
      <c r="C24" s="2">
        <v>5018</v>
      </c>
      <c r="D24" s="2">
        <v>209.52</v>
      </c>
      <c r="E24" s="2">
        <v>30.94</v>
      </c>
      <c r="F24" s="2">
        <v>109.47</v>
      </c>
      <c r="G24" s="2">
        <v>6.59</v>
      </c>
      <c r="H24" s="2">
        <v>198</v>
      </c>
      <c r="I24" s="2">
        <v>3</v>
      </c>
      <c r="J24" s="2">
        <v>30.67</v>
      </c>
      <c r="K24" s="2">
        <v>4.68</v>
      </c>
      <c r="L24" s="2">
        <v>2.36</v>
      </c>
      <c r="M24" s="2">
        <v>0.06</v>
      </c>
      <c r="N24" s="2">
        <v>32.28</v>
      </c>
      <c r="O24" s="2">
        <v>11.12</v>
      </c>
      <c r="P24" s="2">
        <v>7.44</v>
      </c>
      <c r="Q24" s="2">
        <v>8.37</v>
      </c>
    </row>
    <row r="25" ht="15" spans="1:17">
      <c r="A25" s="2">
        <v>22</v>
      </c>
      <c r="B25" s="2">
        <v>4415</v>
      </c>
      <c r="C25" s="2">
        <v>4277</v>
      </c>
      <c r="D25" s="2">
        <v>222.49</v>
      </c>
      <c r="E25" s="2">
        <v>39.14</v>
      </c>
      <c r="F25" s="2">
        <v>105.36</v>
      </c>
      <c r="G25" s="2">
        <v>5.8</v>
      </c>
      <c r="H25" s="2">
        <v>188</v>
      </c>
      <c r="I25" s="2">
        <v>3.5</v>
      </c>
      <c r="J25" s="2">
        <v>28.19</v>
      </c>
      <c r="K25" s="2">
        <v>4.84</v>
      </c>
      <c r="L25" s="2">
        <v>3.41</v>
      </c>
      <c r="M25" s="2">
        <v>0.07</v>
      </c>
      <c r="N25" s="2">
        <v>32.95</v>
      </c>
      <c r="O25" s="2">
        <v>12.62</v>
      </c>
      <c r="P25" s="2">
        <v>7.56</v>
      </c>
      <c r="Q25" s="2">
        <v>8.38</v>
      </c>
    </row>
    <row r="26" ht="15" spans="1:17">
      <c r="A26" s="2">
        <v>23</v>
      </c>
      <c r="B26" s="2">
        <v>4181</v>
      </c>
      <c r="C26" s="2">
        <v>4093</v>
      </c>
      <c r="D26" s="2">
        <v>212.47</v>
      </c>
      <c r="E26" s="2">
        <v>33.96</v>
      </c>
      <c r="F26" s="2">
        <v>96.99</v>
      </c>
      <c r="G26" s="2">
        <v>6.07</v>
      </c>
      <c r="H26" s="2">
        <v>192</v>
      </c>
      <c r="I26" s="2">
        <v>3.75</v>
      </c>
      <c r="J26" s="2">
        <v>28.68</v>
      </c>
      <c r="K26" s="2">
        <v>4.81</v>
      </c>
      <c r="L26" s="2">
        <v>3.21</v>
      </c>
      <c r="M26" s="2">
        <v>0.07</v>
      </c>
      <c r="N26" s="2">
        <v>32.64</v>
      </c>
      <c r="O26" s="2">
        <v>10.78</v>
      </c>
      <c r="P26" s="2">
        <v>7.89</v>
      </c>
      <c r="Q26" s="2">
        <v>8.27</v>
      </c>
    </row>
    <row r="27" ht="15" spans="1:17">
      <c r="A27" s="2">
        <v>24</v>
      </c>
      <c r="B27" s="2">
        <v>4851</v>
      </c>
      <c r="C27" s="2">
        <v>4650</v>
      </c>
      <c r="D27" s="2">
        <v>417.34</v>
      </c>
      <c r="E27" s="2">
        <v>36.23</v>
      </c>
      <c r="F27" s="2">
        <v>93.72</v>
      </c>
      <c r="G27" s="2">
        <v>6.52</v>
      </c>
      <c r="H27" s="2">
        <v>212</v>
      </c>
      <c r="I27" s="2">
        <v>4.25</v>
      </c>
      <c r="J27" s="2">
        <v>27.82</v>
      </c>
      <c r="K27" s="2">
        <v>4.51</v>
      </c>
      <c r="L27" s="2">
        <v>3.01</v>
      </c>
      <c r="M27" s="2">
        <v>0.09</v>
      </c>
      <c r="N27" s="2">
        <v>33.32</v>
      </c>
      <c r="O27" s="2">
        <v>11.17</v>
      </c>
      <c r="P27" s="2">
        <v>7.61</v>
      </c>
      <c r="Q27" s="2">
        <v>8.25</v>
      </c>
    </row>
    <row r="28" ht="15" spans="1:17">
      <c r="A28" s="2">
        <v>25</v>
      </c>
      <c r="B28" s="2">
        <v>6863</v>
      </c>
      <c r="C28" s="2">
        <v>6788</v>
      </c>
      <c r="D28" s="2">
        <v>262.05</v>
      </c>
      <c r="E28" s="2">
        <v>36.33</v>
      </c>
      <c r="F28" s="2">
        <v>103.69</v>
      </c>
      <c r="G28" s="2">
        <v>6.89</v>
      </c>
      <c r="H28" s="2">
        <v>208</v>
      </c>
      <c r="I28" s="2">
        <v>4</v>
      </c>
      <c r="J28" s="2">
        <v>30.37</v>
      </c>
      <c r="K28" s="2">
        <v>4.55</v>
      </c>
      <c r="L28" s="2">
        <v>2.94</v>
      </c>
      <c r="M28" s="2">
        <v>0.04</v>
      </c>
      <c r="N28" s="2">
        <v>33.15</v>
      </c>
      <c r="O28" s="2">
        <v>9.57</v>
      </c>
      <c r="P28" s="2">
        <v>7.79</v>
      </c>
      <c r="Q28" s="2">
        <v>8.3</v>
      </c>
    </row>
    <row r="29" ht="15" spans="1:17">
      <c r="A29" s="2">
        <v>26</v>
      </c>
      <c r="B29" s="2">
        <v>4831</v>
      </c>
      <c r="C29" s="2">
        <v>4734</v>
      </c>
      <c r="D29" s="2">
        <v>149.68</v>
      </c>
      <c r="E29" s="2">
        <v>28.3</v>
      </c>
      <c r="F29" s="2">
        <v>68.59</v>
      </c>
      <c r="G29" s="2">
        <v>3.67</v>
      </c>
      <c r="H29" s="2">
        <v>189</v>
      </c>
      <c r="I29" s="2">
        <v>4.25</v>
      </c>
      <c r="J29" s="2">
        <v>19.64</v>
      </c>
      <c r="K29" s="2">
        <v>4.33</v>
      </c>
      <c r="L29" s="2">
        <v>2.04</v>
      </c>
      <c r="M29" s="2">
        <v>0.04</v>
      </c>
      <c r="N29" s="2">
        <v>22.5</v>
      </c>
      <c r="O29" s="2">
        <v>11.17</v>
      </c>
      <c r="P29" s="2">
        <v>7.67</v>
      </c>
      <c r="Q29" s="2">
        <v>8.28</v>
      </c>
    </row>
    <row r="30" ht="15" spans="1:17">
      <c r="A30" s="2">
        <v>27</v>
      </c>
      <c r="B30" s="2">
        <v>5037</v>
      </c>
      <c r="C30" s="2">
        <v>4944</v>
      </c>
      <c r="D30" s="2">
        <v>205.03</v>
      </c>
      <c r="E30" s="2">
        <v>32.13</v>
      </c>
      <c r="F30" s="2">
        <v>75.02</v>
      </c>
      <c r="G30" s="2">
        <v>5.62</v>
      </c>
      <c r="H30" s="2">
        <v>192</v>
      </c>
      <c r="I30" s="2">
        <v>3.75</v>
      </c>
      <c r="J30" s="2">
        <v>17.84</v>
      </c>
      <c r="K30" s="2">
        <v>4.24</v>
      </c>
      <c r="L30" s="2">
        <v>3.32</v>
      </c>
      <c r="M30" s="2">
        <v>0.01</v>
      </c>
      <c r="N30" s="2">
        <v>20.12</v>
      </c>
      <c r="O30" s="2">
        <v>10.73</v>
      </c>
      <c r="P30" s="2">
        <v>7.88</v>
      </c>
      <c r="Q30" s="2">
        <v>8.34</v>
      </c>
    </row>
    <row r="31" ht="15" spans="1:17">
      <c r="A31" s="2">
        <v>28</v>
      </c>
      <c r="B31" s="2">
        <v>5484</v>
      </c>
      <c r="C31" s="2">
        <v>5475</v>
      </c>
      <c r="D31" s="2">
        <v>211.65</v>
      </c>
      <c r="E31" s="2">
        <v>34.55</v>
      </c>
      <c r="F31" s="2">
        <v>84.2</v>
      </c>
      <c r="G31" s="2">
        <v>5.8</v>
      </c>
      <c r="H31" s="2">
        <v>201</v>
      </c>
      <c r="I31" s="2">
        <v>3</v>
      </c>
      <c r="J31" s="2">
        <v>24.16</v>
      </c>
      <c r="K31" s="2">
        <v>4.13</v>
      </c>
      <c r="L31" s="2">
        <v>2.32</v>
      </c>
      <c r="M31" s="2">
        <v>0.02</v>
      </c>
      <c r="N31" s="2">
        <v>27.68</v>
      </c>
      <c r="O31" s="2">
        <v>12.43</v>
      </c>
      <c r="P31" s="2">
        <v>7.68</v>
      </c>
      <c r="Q31" s="2">
        <v>8.32</v>
      </c>
    </row>
    <row r="32" ht="15" spans="1:17">
      <c r="A32" s="2">
        <v>29</v>
      </c>
      <c r="B32" s="2">
        <v>5162</v>
      </c>
      <c r="C32" s="2">
        <v>4914</v>
      </c>
      <c r="D32" s="2">
        <v>146.09</v>
      </c>
      <c r="E32" s="2">
        <v>11.68</v>
      </c>
      <c r="F32" s="2">
        <v>88.13</v>
      </c>
      <c r="G32" s="2">
        <v>5.41</v>
      </c>
      <c r="H32" s="2">
        <v>196</v>
      </c>
      <c r="I32" s="2">
        <v>3.75</v>
      </c>
      <c r="J32" s="2">
        <v>23.81</v>
      </c>
      <c r="K32" s="2">
        <v>4.77</v>
      </c>
      <c r="L32" s="2">
        <v>2.49</v>
      </c>
      <c r="M32" s="2">
        <v>0.01</v>
      </c>
      <c r="N32" s="2">
        <v>26.41</v>
      </c>
      <c r="O32" s="2">
        <v>12</v>
      </c>
      <c r="P32" s="2">
        <v>7.87</v>
      </c>
      <c r="Q32" s="2">
        <v>8.33</v>
      </c>
    </row>
    <row r="33" ht="15" spans="1:17">
      <c r="A33" s="2">
        <v>30</v>
      </c>
      <c r="B33" s="2">
        <v>5117</v>
      </c>
      <c r="C33" s="2">
        <v>4880</v>
      </c>
      <c r="D33" s="2">
        <v>172.74</v>
      </c>
      <c r="E33" s="2">
        <v>27.82</v>
      </c>
      <c r="F33" s="2">
        <v>78.53</v>
      </c>
      <c r="G33" s="2">
        <v>5.85</v>
      </c>
      <c r="H33" s="2">
        <v>185</v>
      </c>
      <c r="I33" s="2">
        <v>2.75</v>
      </c>
      <c r="J33" s="2">
        <v>23.51</v>
      </c>
      <c r="K33" s="2">
        <v>3.08</v>
      </c>
      <c r="L33" s="2">
        <v>1.85</v>
      </c>
      <c r="M33" s="2">
        <v>0.03</v>
      </c>
      <c r="N33" s="2">
        <v>27.86</v>
      </c>
      <c r="O33" s="2">
        <v>11.48</v>
      </c>
      <c r="P33" s="2">
        <v>7.91</v>
      </c>
      <c r="Q33" s="2">
        <v>8.37</v>
      </c>
    </row>
    <row r="34" ht="15" spans="1:17">
      <c r="A34" s="2">
        <v>31</v>
      </c>
      <c r="B34" s="2">
        <v>5883</v>
      </c>
      <c r="C34" s="2">
        <v>5345</v>
      </c>
      <c r="D34" s="2">
        <v>181.87</v>
      </c>
      <c r="E34" s="2">
        <v>27.26</v>
      </c>
      <c r="F34" s="2">
        <v>68.46</v>
      </c>
      <c r="G34" s="2">
        <v>5.42</v>
      </c>
      <c r="H34" s="2">
        <v>191</v>
      </c>
      <c r="I34" s="2">
        <v>3.5</v>
      </c>
      <c r="J34" s="2">
        <v>24.24</v>
      </c>
      <c r="K34" s="2">
        <v>3.3</v>
      </c>
      <c r="L34" s="2">
        <v>1.98</v>
      </c>
      <c r="M34" s="2">
        <v>0.04</v>
      </c>
      <c r="N34" s="2">
        <v>27.9</v>
      </c>
      <c r="O34" s="2">
        <v>11.14</v>
      </c>
      <c r="P34" s="2">
        <v>7.96</v>
      </c>
      <c r="Q34" s="2">
        <v>8.41</v>
      </c>
    </row>
    <row r="35" ht="15" spans="1:17">
      <c r="A35" s="2" t="s">
        <v>19</v>
      </c>
      <c r="B35" s="6">
        <f t="shared" ref="B35:Q35" si="0">AVERAGE(B4:B34)</f>
        <v>5117.74193548387</v>
      </c>
      <c r="C35" s="6">
        <f t="shared" si="0"/>
        <v>4843.70967741936</v>
      </c>
      <c r="D35" s="6">
        <f t="shared" si="0"/>
        <v>413.355483870968</v>
      </c>
      <c r="E35" s="6">
        <f t="shared" si="0"/>
        <v>29.7548387096774</v>
      </c>
      <c r="F35" s="6">
        <f t="shared" si="0"/>
        <v>99.9683870967742</v>
      </c>
      <c r="G35" s="6">
        <f t="shared" si="0"/>
        <v>6.20709677419355</v>
      </c>
      <c r="H35" s="6">
        <f t="shared" si="0"/>
        <v>199</v>
      </c>
      <c r="I35" s="6">
        <f t="shared" si="0"/>
        <v>3.71774193548387</v>
      </c>
      <c r="J35" s="6">
        <f t="shared" si="0"/>
        <v>19.943935483871</v>
      </c>
      <c r="K35" s="6">
        <f t="shared" si="0"/>
        <v>4.09258064516129</v>
      </c>
      <c r="L35" s="6">
        <f t="shared" si="0"/>
        <v>2.17032258064516</v>
      </c>
      <c r="M35" s="6">
        <f t="shared" si="0"/>
        <v>0.0593548387096774</v>
      </c>
      <c r="N35" s="6">
        <f t="shared" si="0"/>
        <v>27.03</v>
      </c>
      <c r="O35" s="6">
        <f t="shared" si="0"/>
        <v>7.12677419354839</v>
      </c>
      <c r="P35" s="6">
        <f t="shared" si="0"/>
        <v>7.60774193548387</v>
      </c>
      <c r="Q35" s="6">
        <f t="shared" si="0"/>
        <v>8.30161290322581</v>
      </c>
    </row>
    <row r="36" ht="15" spans="1:17">
      <c r="A36" s="2" t="s">
        <v>20</v>
      </c>
      <c r="B36" s="6">
        <f t="shared" ref="B36:Q36" si="1">MAX(B4:B34)</f>
        <v>6863</v>
      </c>
      <c r="C36" s="6">
        <f t="shared" si="1"/>
        <v>6788</v>
      </c>
      <c r="D36" s="6">
        <f t="shared" si="1"/>
        <v>859.39</v>
      </c>
      <c r="E36" s="6">
        <f t="shared" si="1"/>
        <v>41.44</v>
      </c>
      <c r="F36" s="6">
        <f t="shared" si="1"/>
        <v>131.48</v>
      </c>
      <c r="G36" s="6">
        <f t="shared" si="1"/>
        <v>7.97</v>
      </c>
      <c r="H36" s="6">
        <f t="shared" si="1"/>
        <v>254</v>
      </c>
      <c r="I36" s="6">
        <f t="shared" si="1"/>
        <v>4.25</v>
      </c>
      <c r="J36" s="6">
        <f t="shared" si="1"/>
        <v>36.07</v>
      </c>
      <c r="K36" s="6">
        <f t="shared" si="1"/>
        <v>4.86</v>
      </c>
      <c r="L36" s="6">
        <f t="shared" si="1"/>
        <v>6.56</v>
      </c>
      <c r="M36" s="6">
        <f t="shared" si="1"/>
        <v>0.1</v>
      </c>
      <c r="N36" s="6">
        <f t="shared" si="1"/>
        <v>44.96</v>
      </c>
      <c r="O36" s="6">
        <f t="shared" si="1"/>
        <v>12.62</v>
      </c>
      <c r="P36" s="6">
        <f t="shared" si="1"/>
        <v>7.96</v>
      </c>
      <c r="Q36" s="6">
        <f t="shared" si="1"/>
        <v>8.41</v>
      </c>
    </row>
    <row r="37" ht="15" spans="1:17">
      <c r="A37" s="2" t="s">
        <v>21</v>
      </c>
      <c r="B37" s="6">
        <f t="shared" ref="B37:Q37" si="2">MIN(B4:B34)</f>
        <v>4119</v>
      </c>
      <c r="C37" s="6">
        <f t="shared" si="2"/>
        <v>3855</v>
      </c>
      <c r="D37" s="6">
        <f t="shared" si="2"/>
        <v>146.09</v>
      </c>
      <c r="E37" s="6">
        <f t="shared" si="2"/>
        <v>11.68</v>
      </c>
      <c r="F37" s="6">
        <f t="shared" si="2"/>
        <v>68.46</v>
      </c>
      <c r="G37" s="6">
        <f t="shared" si="2"/>
        <v>3.67</v>
      </c>
      <c r="H37" s="6">
        <f t="shared" si="2"/>
        <v>172</v>
      </c>
      <c r="I37" s="6">
        <f t="shared" si="2"/>
        <v>2.75</v>
      </c>
      <c r="J37" s="6">
        <f t="shared" si="2"/>
        <v>9.05</v>
      </c>
      <c r="K37" s="6">
        <f t="shared" si="2"/>
        <v>2.04</v>
      </c>
      <c r="L37" s="6">
        <f t="shared" si="2"/>
        <v>0.62</v>
      </c>
      <c r="M37" s="6">
        <f t="shared" si="2"/>
        <v>0.01</v>
      </c>
      <c r="N37" s="6">
        <f t="shared" si="2"/>
        <v>14.72</v>
      </c>
      <c r="O37" s="6">
        <f t="shared" si="2"/>
        <v>3.09</v>
      </c>
      <c r="P37" s="6">
        <f t="shared" si="2"/>
        <v>7.22</v>
      </c>
      <c r="Q37" s="6">
        <f t="shared" si="2"/>
        <v>8.13</v>
      </c>
    </row>
    <row r="38" ht="15" spans="1:17">
      <c r="A38" s="2" t="s">
        <v>22</v>
      </c>
      <c r="B38" s="6">
        <f>SUM(B4:B34)</f>
        <v>158650</v>
      </c>
      <c r="C38" s="6">
        <f>SUM(C4:C34)</f>
        <v>150155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</sheetData>
  <mergeCells count="11">
    <mergeCell ref="A1:Q1"/>
    <mergeCell ref="D2:E2"/>
    <mergeCell ref="F2:G2"/>
    <mergeCell ref="H2:I2"/>
    <mergeCell ref="J2:K2"/>
    <mergeCell ref="L2:M2"/>
    <mergeCell ref="N2:O2"/>
    <mergeCell ref="P2:Q2"/>
    <mergeCell ref="A2:A3"/>
    <mergeCell ref="B2:B3"/>
    <mergeCell ref="C2:C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topLeftCell="A15" workbookViewId="0">
      <selection activeCell="A1" sqref="A1:Q36"/>
    </sheetView>
  </sheetViews>
  <sheetFormatPr defaultColWidth="9" defaultRowHeight="14"/>
  <cols>
    <col min="2" max="3" width="11.1818181818182" customWidth="1"/>
  </cols>
  <sheetData>
    <row r="1" ht="25.5" spans="1:17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5" spans="1:17">
      <c r="A2" s="2" t="s">
        <v>1</v>
      </c>
      <c r="B2" s="3" t="s">
        <v>2</v>
      </c>
      <c r="C2" s="3" t="s">
        <v>3</v>
      </c>
      <c r="D2" s="2" t="s">
        <v>5</v>
      </c>
      <c r="E2" s="2"/>
      <c r="F2" s="2" t="s">
        <v>6</v>
      </c>
      <c r="G2" s="2"/>
      <c r="H2" s="2" t="s">
        <v>7</v>
      </c>
      <c r="I2" s="2"/>
      <c r="J2" s="2" t="s">
        <v>8</v>
      </c>
      <c r="K2" s="2"/>
      <c r="L2" s="2" t="s">
        <v>9</v>
      </c>
      <c r="M2" s="2"/>
      <c r="N2" s="2" t="s">
        <v>10</v>
      </c>
      <c r="O2" s="2"/>
      <c r="P2" s="2" t="s">
        <v>11</v>
      </c>
      <c r="Q2" s="2"/>
    </row>
    <row r="3" ht="15" spans="1:17">
      <c r="A3" s="4"/>
      <c r="B3" s="5"/>
      <c r="C3" s="5"/>
      <c r="D3" s="2" t="s">
        <v>12</v>
      </c>
      <c r="E3" s="2" t="s">
        <v>13</v>
      </c>
      <c r="F3" s="2" t="s">
        <v>12</v>
      </c>
      <c r="G3" s="2" t="s">
        <v>13</v>
      </c>
      <c r="H3" s="2" t="s">
        <v>12</v>
      </c>
      <c r="I3" s="2" t="s">
        <v>13</v>
      </c>
      <c r="J3" s="2" t="s">
        <v>12</v>
      </c>
      <c r="K3" s="2" t="s">
        <v>13</v>
      </c>
      <c r="L3" s="2" t="s">
        <v>12</v>
      </c>
      <c r="M3" s="2" t="s">
        <v>13</v>
      </c>
      <c r="N3" s="2" t="s">
        <v>12</v>
      </c>
      <c r="O3" s="2" t="s">
        <v>13</v>
      </c>
      <c r="P3" s="2" t="s">
        <v>12</v>
      </c>
      <c r="Q3" s="2" t="s">
        <v>13</v>
      </c>
    </row>
    <row r="4" ht="15" spans="1:17">
      <c r="A4" s="2">
        <v>1</v>
      </c>
      <c r="B4" s="2">
        <v>5820</v>
      </c>
      <c r="C4" s="2">
        <v>5675</v>
      </c>
      <c r="D4" s="2">
        <v>125.54</v>
      </c>
      <c r="E4" s="2">
        <v>23.31</v>
      </c>
      <c r="F4" s="2">
        <v>68.7</v>
      </c>
      <c r="G4" s="2">
        <v>6.86</v>
      </c>
      <c r="H4" s="2">
        <v>181</v>
      </c>
      <c r="I4" s="2">
        <v>3.75</v>
      </c>
      <c r="J4" s="2">
        <v>22.81</v>
      </c>
      <c r="K4" s="2">
        <v>3.55</v>
      </c>
      <c r="L4" s="2">
        <v>1.7</v>
      </c>
      <c r="M4" s="2">
        <v>0.02</v>
      </c>
      <c r="N4" s="2">
        <v>28.51</v>
      </c>
      <c r="O4" s="2">
        <v>4.79</v>
      </c>
      <c r="P4" s="2">
        <v>7.67</v>
      </c>
      <c r="Q4" s="2">
        <v>8.29</v>
      </c>
    </row>
    <row r="5" ht="15" spans="1:17">
      <c r="A5" s="2">
        <v>2</v>
      </c>
      <c r="B5" s="2">
        <v>5589</v>
      </c>
      <c r="C5" s="2">
        <v>5432</v>
      </c>
      <c r="D5" s="2">
        <v>119.08</v>
      </c>
      <c r="E5" s="2">
        <v>27.81</v>
      </c>
      <c r="F5" s="2">
        <v>77.33</v>
      </c>
      <c r="G5" s="2">
        <v>5.97</v>
      </c>
      <c r="H5" s="2">
        <v>176</v>
      </c>
      <c r="I5" s="2">
        <v>2.5</v>
      </c>
      <c r="J5" s="2">
        <v>25.72</v>
      </c>
      <c r="K5" s="2">
        <v>3.43</v>
      </c>
      <c r="L5" s="2">
        <v>1.58</v>
      </c>
      <c r="M5" s="2">
        <v>0.02</v>
      </c>
      <c r="N5" s="2">
        <v>26.83</v>
      </c>
      <c r="O5" s="2">
        <v>10.81</v>
      </c>
      <c r="P5" s="2">
        <v>7.74</v>
      </c>
      <c r="Q5" s="2">
        <v>8.32</v>
      </c>
    </row>
    <row r="6" ht="15" spans="1:17">
      <c r="A6" s="2">
        <v>3</v>
      </c>
      <c r="B6" s="2">
        <v>5513</v>
      </c>
      <c r="C6" s="2">
        <v>5313</v>
      </c>
      <c r="D6" s="2">
        <v>66.04</v>
      </c>
      <c r="E6" s="2">
        <v>27.36</v>
      </c>
      <c r="F6" s="2">
        <v>31.96</v>
      </c>
      <c r="G6" s="2">
        <v>5.6</v>
      </c>
      <c r="H6" s="2">
        <v>171</v>
      </c>
      <c r="I6" s="2">
        <v>2.75</v>
      </c>
      <c r="J6" s="2">
        <v>25.83</v>
      </c>
      <c r="K6" s="2">
        <v>3.78</v>
      </c>
      <c r="L6" s="2">
        <v>1.73</v>
      </c>
      <c r="M6" s="2">
        <v>0.02</v>
      </c>
      <c r="N6" s="2">
        <v>26.38</v>
      </c>
      <c r="O6" s="2">
        <v>10.99</v>
      </c>
      <c r="P6" s="2">
        <v>7.92</v>
      </c>
      <c r="Q6" s="2">
        <v>8.35</v>
      </c>
    </row>
    <row r="7" ht="15" spans="1:17">
      <c r="A7" s="2">
        <v>4</v>
      </c>
      <c r="B7" s="2">
        <v>6443</v>
      </c>
      <c r="C7" s="2">
        <v>6391</v>
      </c>
      <c r="D7" s="2">
        <v>84.01</v>
      </c>
      <c r="E7" s="2">
        <v>22.94</v>
      </c>
      <c r="F7" s="2">
        <v>38.23</v>
      </c>
      <c r="G7" s="2">
        <v>2.19</v>
      </c>
      <c r="H7" s="2">
        <v>165</v>
      </c>
      <c r="I7" s="2">
        <v>2.5</v>
      </c>
      <c r="J7" s="2">
        <v>22.14</v>
      </c>
      <c r="K7" s="2">
        <v>3.77</v>
      </c>
      <c r="L7" s="2">
        <v>1.57</v>
      </c>
      <c r="M7" s="2">
        <v>0.01</v>
      </c>
      <c r="N7" s="2">
        <v>22.38</v>
      </c>
      <c r="O7" s="2">
        <v>11.18</v>
      </c>
      <c r="P7" s="2">
        <v>7.66</v>
      </c>
      <c r="Q7" s="2">
        <v>8.28</v>
      </c>
    </row>
    <row r="8" ht="15" spans="1:17">
      <c r="A8" s="2">
        <v>5</v>
      </c>
      <c r="B8" s="2">
        <v>7360</v>
      </c>
      <c r="C8" s="2">
        <v>7109</v>
      </c>
      <c r="D8" s="2">
        <v>72.62</v>
      </c>
      <c r="E8" s="2">
        <v>24.32</v>
      </c>
      <c r="F8" s="2">
        <v>37.62</v>
      </c>
      <c r="G8" s="2">
        <v>2.78</v>
      </c>
      <c r="H8" s="2">
        <v>172</v>
      </c>
      <c r="I8" s="2">
        <v>2.75</v>
      </c>
      <c r="J8" s="2">
        <v>18.19</v>
      </c>
      <c r="K8" s="2">
        <v>3.69</v>
      </c>
      <c r="L8" s="2">
        <v>1.55</v>
      </c>
      <c r="M8" s="2">
        <v>0.02</v>
      </c>
      <c r="N8" s="2">
        <v>20.65</v>
      </c>
      <c r="O8" s="2">
        <v>11.35</v>
      </c>
      <c r="P8" s="2">
        <v>7.72</v>
      </c>
      <c r="Q8" s="2">
        <v>8.26</v>
      </c>
    </row>
    <row r="9" ht="15" spans="1:17">
      <c r="A9" s="2">
        <v>6</v>
      </c>
      <c r="B9" s="2">
        <v>5707</v>
      </c>
      <c r="C9" s="2">
        <v>5546</v>
      </c>
      <c r="D9" s="2">
        <v>111.24</v>
      </c>
      <c r="E9" s="2">
        <v>20.49</v>
      </c>
      <c r="F9" s="2">
        <v>36.41</v>
      </c>
      <c r="G9" s="2">
        <v>2.65</v>
      </c>
      <c r="H9" s="2">
        <v>163</v>
      </c>
      <c r="I9" s="2">
        <v>2.25</v>
      </c>
      <c r="J9" s="2">
        <v>19.58</v>
      </c>
      <c r="K9" s="2">
        <v>3.09</v>
      </c>
      <c r="L9" s="2">
        <v>1.64</v>
      </c>
      <c r="M9" s="2">
        <v>0.04</v>
      </c>
      <c r="N9" s="2">
        <v>21.32</v>
      </c>
      <c r="O9" s="2">
        <v>11.02</v>
      </c>
      <c r="P9" s="2">
        <v>7.81</v>
      </c>
      <c r="Q9" s="2">
        <v>8.24</v>
      </c>
    </row>
    <row r="10" ht="15" spans="1:17">
      <c r="A10" s="2">
        <v>7</v>
      </c>
      <c r="B10" s="2">
        <v>5438</v>
      </c>
      <c r="C10" s="2">
        <v>5149</v>
      </c>
      <c r="D10" s="2">
        <v>117.15</v>
      </c>
      <c r="E10" s="2">
        <v>28.8</v>
      </c>
      <c r="F10" s="2">
        <v>32.41</v>
      </c>
      <c r="G10" s="2">
        <v>3.21</v>
      </c>
      <c r="H10" s="2">
        <v>169</v>
      </c>
      <c r="I10" s="2">
        <v>1.5</v>
      </c>
      <c r="J10" s="2">
        <v>21.58</v>
      </c>
      <c r="K10" s="2">
        <v>3.47</v>
      </c>
      <c r="L10" s="2">
        <v>2.28</v>
      </c>
      <c r="M10" s="2">
        <v>0.02</v>
      </c>
      <c r="N10" s="2">
        <v>23.24</v>
      </c>
      <c r="O10" s="2">
        <v>11.31</v>
      </c>
      <c r="P10" s="2">
        <v>7.78</v>
      </c>
      <c r="Q10" s="2">
        <v>8.33</v>
      </c>
    </row>
    <row r="11" ht="15" spans="1:17">
      <c r="A11" s="2">
        <v>8</v>
      </c>
      <c r="B11" s="2">
        <v>7540</v>
      </c>
      <c r="C11" s="2">
        <v>7410</v>
      </c>
      <c r="D11" s="2">
        <v>79.73</v>
      </c>
      <c r="E11" s="2">
        <v>17.57</v>
      </c>
      <c r="F11" s="2">
        <v>19.73</v>
      </c>
      <c r="G11" s="2">
        <v>3.05</v>
      </c>
      <c r="H11" s="2">
        <v>165</v>
      </c>
      <c r="I11" s="2">
        <v>2</v>
      </c>
      <c r="J11" s="2">
        <v>24.94</v>
      </c>
      <c r="K11" s="2">
        <v>3.82</v>
      </c>
      <c r="L11" s="2">
        <v>1.55</v>
      </c>
      <c r="M11" s="2">
        <v>0.02</v>
      </c>
      <c r="N11" s="2">
        <v>26.11</v>
      </c>
      <c r="O11" s="2">
        <v>11.36</v>
      </c>
      <c r="P11" s="2">
        <v>7.79</v>
      </c>
      <c r="Q11" s="2">
        <v>8.28</v>
      </c>
    </row>
    <row r="12" ht="15" spans="1:17">
      <c r="A12" s="2">
        <v>9</v>
      </c>
      <c r="B12" s="2">
        <v>5090</v>
      </c>
      <c r="C12" s="2">
        <v>4980</v>
      </c>
      <c r="D12" s="2">
        <v>64.03</v>
      </c>
      <c r="E12" s="2">
        <v>20.64</v>
      </c>
      <c r="F12" s="2">
        <v>23.36</v>
      </c>
      <c r="G12" s="2">
        <v>2.84</v>
      </c>
      <c r="H12" s="2">
        <v>168</v>
      </c>
      <c r="I12" s="2">
        <v>2.5</v>
      </c>
      <c r="J12" s="2">
        <v>15.88</v>
      </c>
      <c r="K12" s="2">
        <v>3.33</v>
      </c>
      <c r="L12" s="2">
        <v>1.49</v>
      </c>
      <c r="M12" s="2">
        <v>0.02</v>
      </c>
      <c r="N12" s="2">
        <v>16.3</v>
      </c>
      <c r="O12" s="2">
        <v>9.81</v>
      </c>
      <c r="P12" s="2">
        <v>7.88</v>
      </c>
      <c r="Q12" s="2">
        <v>8.31</v>
      </c>
    </row>
    <row r="13" ht="15" spans="1:17">
      <c r="A13" s="2">
        <v>10</v>
      </c>
      <c r="B13" s="2">
        <v>5450</v>
      </c>
      <c r="C13" s="2">
        <v>5349</v>
      </c>
      <c r="D13" s="2">
        <v>58.74</v>
      </c>
      <c r="E13" s="2">
        <v>17.33</v>
      </c>
      <c r="F13" s="2">
        <v>25.57</v>
      </c>
      <c r="G13" s="2">
        <v>2.65</v>
      </c>
      <c r="H13" s="2">
        <v>156</v>
      </c>
      <c r="I13" s="2">
        <v>2.25</v>
      </c>
      <c r="J13" s="2">
        <v>9.93</v>
      </c>
      <c r="K13" s="2">
        <v>2.69</v>
      </c>
      <c r="L13" s="2">
        <v>1.38</v>
      </c>
      <c r="M13" s="2">
        <v>0.03</v>
      </c>
      <c r="N13" s="2">
        <v>11.37</v>
      </c>
      <c r="O13" s="2">
        <v>6.11</v>
      </c>
      <c r="P13" s="2">
        <v>7.78</v>
      </c>
      <c r="Q13" s="2">
        <v>8.21</v>
      </c>
    </row>
    <row r="14" ht="15" spans="1:17">
      <c r="A14" s="2">
        <v>11</v>
      </c>
      <c r="B14" s="2">
        <v>4695</v>
      </c>
      <c r="C14" s="2">
        <v>4551</v>
      </c>
      <c r="D14" s="2">
        <v>66.64</v>
      </c>
      <c r="E14" s="2">
        <v>17.57</v>
      </c>
      <c r="F14" s="2">
        <v>35.71</v>
      </c>
      <c r="G14" s="2">
        <v>2.75</v>
      </c>
      <c r="H14" s="2">
        <v>166</v>
      </c>
      <c r="I14" s="2">
        <v>2.75</v>
      </c>
      <c r="J14" s="2">
        <v>9.07</v>
      </c>
      <c r="K14" s="2">
        <v>2.59</v>
      </c>
      <c r="L14" s="2">
        <v>1.61</v>
      </c>
      <c r="M14" s="2">
        <v>0.04</v>
      </c>
      <c r="N14" s="2">
        <v>14.59</v>
      </c>
      <c r="O14" s="2">
        <v>10.39</v>
      </c>
      <c r="P14" s="2">
        <v>7.65</v>
      </c>
      <c r="Q14" s="2">
        <v>8.29</v>
      </c>
    </row>
    <row r="15" ht="15" spans="1:17">
      <c r="A15" s="2">
        <v>12</v>
      </c>
      <c r="B15" s="2">
        <v>4260</v>
      </c>
      <c r="C15" s="2">
        <v>4074</v>
      </c>
      <c r="D15" s="2">
        <v>71.34</v>
      </c>
      <c r="E15" s="2">
        <v>21.01</v>
      </c>
      <c r="F15" s="2">
        <v>37.06</v>
      </c>
      <c r="G15" s="2">
        <v>2.16</v>
      </c>
      <c r="H15" s="2">
        <v>168</v>
      </c>
      <c r="I15" s="2">
        <v>2.5</v>
      </c>
      <c r="J15" s="2">
        <v>7.65</v>
      </c>
      <c r="K15" s="2">
        <v>1.91</v>
      </c>
      <c r="L15" s="2">
        <v>1.44</v>
      </c>
      <c r="M15" s="2">
        <v>0.04</v>
      </c>
      <c r="N15" s="2">
        <v>15.12</v>
      </c>
      <c r="O15" s="2">
        <v>10.81</v>
      </c>
      <c r="P15" s="2">
        <v>7.91</v>
      </c>
      <c r="Q15" s="2">
        <v>8.3</v>
      </c>
    </row>
    <row r="16" ht="15" spans="1:17">
      <c r="A16" s="2">
        <v>13</v>
      </c>
      <c r="B16" s="2">
        <v>4072</v>
      </c>
      <c r="C16" s="2">
        <v>3933</v>
      </c>
      <c r="D16" s="2">
        <v>62.62</v>
      </c>
      <c r="E16" s="2">
        <v>17.52</v>
      </c>
      <c r="F16" s="2">
        <v>26.89</v>
      </c>
      <c r="G16" s="2">
        <v>2.57</v>
      </c>
      <c r="H16" s="2">
        <v>171</v>
      </c>
      <c r="I16" s="2">
        <v>3</v>
      </c>
      <c r="J16" s="2">
        <v>9.56</v>
      </c>
      <c r="K16" s="2">
        <v>2.33</v>
      </c>
      <c r="L16" s="2">
        <v>1.03</v>
      </c>
      <c r="M16" s="2">
        <v>0.04</v>
      </c>
      <c r="N16" s="2">
        <v>15.63</v>
      </c>
      <c r="O16" s="2">
        <v>7.87</v>
      </c>
      <c r="P16" s="2">
        <v>7.94</v>
      </c>
      <c r="Q16" s="2">
        <v>8.31</v>
      </c>
    </row>
    <row r="17" ht="15" spans="1:17">
      <c r="A17" s="2">
        <v>14</v>
      </c>
      <c r="B17" s="2">
        <v>3988</v>
      </c>
      <c r="C17" s="2">
        <v>3798</v>
      </c>
      <c r="D17" s="2">
        <v>70.3</v>
      </c>
      <c r="E17" s="2">
        <v>13.47</v>
      </c>
      <c r="F17" s="2">
        <v>21.6</v>
      </c>
      <c r="G17" s="2">
        <v>2.16</v>
      </c>
      <c r="H17" s="2">
        <v>167</v>
      </c>
      <c r="I17" s="2">
        <v>3.25</v>
      </c>
      <c r="J17" s="2">
        <v>10.01</v>
      </c>
      <c r="K17" s="2">
        <v>2.4</v>
      </c>
      <c r="L17" s="2">
        <v>1.28</v>
      </c>
      <c r="M17" s="2">
        <v>0.03</v>
      </c>
      <c r="N17" s="2">
        <v>16.56</v>
      </c>
      <c r="O17" s="2">
        <v>9.19</v>
      </c>
      <c r="P17" s="2">
        <v>7.86</v>
      </c>
      <c r="Q17" s="2">
        <v>8.27</v>
      </c>
    </row>
    <row r="18" ht="15" spans="1:17">
      <c r="A18" s="2">
        <v>15</v>
      </c>
      <c r="B18" s="2">
        <v>3749</v>
      </c>
      <c r="C18" s="2">
        <v>3555</v>
      </c>
      <c r="D18" s="2">
        <v>69.88</v>
      </c>
      <c r="E18" s="2">
        <v>16.22</v>
      </c>
      <c r="F18" s="2">
        <v>20.33</v>
      </c>
      <c r="G18" s="2">
        <v>2.53</v>
      </c>
      <c r="H18" s="2">
        <v>162</v>
      </c>
      <c r="I18" s="2">
        <v>3</v>
      </c>
      <c r="J18" s="2">
        <v>10.74</v>
      </c>
      <c r="K18" s="2">
        <v>1.8</v>
      </c>
      <c r="L18" s="2">
        <v>1.19</v>
      </c>
      <c r="M18" s="2">
        <v>0.02</v>
      </c>
      <c r="N18" s="2">
        <v>15.81</v>
      </c>
      <c r="O18" s="2">
        <v>9</v>
      </c>
      <c r="P18" s="2">
        <v>7.82</v>
      </c>
      <c r="Q18" s="2">
        <v>8.3</v>
      </c>
    </row>
    <row r="19" ht="15" spans="1:17">
      <c r="A19" s="2">
        <v>16</v>
      </c>
      <c r="B19" s="2">
        <v>3676</v>
      </c>
      <c r="C19" s="2">
        <v>3460</v>
      </c>
      <c r="D19" s="2">
        <v>59.42</v>
      </c>
      <c r="E19" s="2">
        <v>14.73</v>
      </c>
      <c r="F19" s="2">
        <v>23.68</v>
      </c>
      <c r="G19" s="2">
        <v>2.4</v>
      </c>
      <c r="H19" s="2">
        <v>164</v>
      </c>
      <c r="I19" s="2">
        <v>2.75</v>
      </c>
      <c r="J19" s="2">
        <v>10.93</v>
      </c>
      <c r="K19" s="2">
        <v>1.76</v>
      </c>
      <c r="L19" s="2">
        <v>1.12</v>
      </c>
      <c r="M19" s="2">
        <v>0.02</v>
      </c>
      <c r="N19" s="2">
        <v>14.97</v>
      </c>
      <c r="O19" s="2">
        <v>8.25</v>
      </c>
      <c r="P19" s="2">
        <v>7.74</v>
      </c>
      <c r="Q19" s="2">
        <v>8.29</v>
      </c>
    </row>
    <row r="20" ht="15" spans="1:17">
      <c r="A20" s="2">
        <v>17</v>
      </c>
      <c r="B20" s="2">
        <v>3670</v>
      </c>
      <c r="C20" s="2">
        <v>3410</v>
      </c>
      <c r="D20" s="2">
        <v>59.57</v>
      </c>
      <c r="E20" s="2">
        <v>15.66</v>
      </c>
      <c r="F20" s="2">
        <v>24.79</v>
      </c>
      <c r="G20" s="2">
        <v>2.67</v>
      </c>
      <c r="H20" s="2">
        <v>159</v>
      </c>
      <c r="I20" s="2">
        <v>3</v>
      </c>
      <c r="J20" s="2">
        <v>10.5</v>
      </c>
      <c r="K20" s="2">
        <v>1.17</v>
      </c>
      <c r="L20" s="2">
        <v>1.32</v>
      </c>
      <c r="M20" s="2">
        <v>0.03</v>
      </c>
      <c r="N20" s="2">
        <v>14.68</v>
      </c>
      <c r="O20" s="2">
        <v>5.34</v>
      </c>
      <c r="P20" s="2">
        <v>7.72</v>
      </c>
      <c r="Q20" s="2">
        <v>8.26</v>
      </c>
    </row>
    <row r="21" ht="15" spans="1:17">
      <c r="A21" s="2">
        <v>18</v>
      </c>
      <c r="B21" s="2">
        <v>3598</v>
      </c>
      <c r="C21" s="2">
        <v>3340</v>
      </c>
      <c r="D21" s="2">
        <v>53.97</v>
      </c>
      <c r="E21" s="2">
        <v>9.89</v>
      </c>
      <c r="F21" s="2">
        <v>22.07</v>
      </c>
      <c r="G21" s="2">
        <v>2.15</v>
      </c>
      <c r="H21" s="2">
        <v>162</v>
      </c>
      <c r="I21" s="2">
        <v>2.75</v>
      </c>
      <c r="J21" s="2">
        <v>10.93</v>
      </c>
      <c r="K21" s="2">
        <v>0.98</v>
      </c>
      <c r="L21" s="2">
        <v>1.67</v>
      </c>
      <c r="M21" s="2">
        <v>0.03</v>
      </c>
      <c r="N21" s="2">
        <v>14.44</v>
      </c>
      <c r="O21" s="2">
        <v>2.52</v>
      </c>
      <c r="P21" s="2">
        <v>7.64</v>
      </c>
      <c r="Q21" s="2">
        <v>8.21</v>
      </c>
    </row>
    <row r="22" ht="15" spans="1:17">
      <c r="A22" s="2">
        <v>19</v>
      </c>
      <c r="B22" s="2">
        <v>4198</v>
      </c>
      <c r="C22" s="2">
        <v>3917</v>
      </c>
      <c r="D22" s="2">
        <v>47.09</v>
      </c>
      <c r="E22" s="2">
        <v>9.7</v>
      </c>
      <c r="F22" s="2">
        <v>20.16</v>
      </c>
      <c r="G22" s="2">
        <v>3.8</v>
      </c>
      <c r="H22" s="2">
        <v>155</v>
      </c>
      <c r="I22" s="2">
        <v>2.25</v>
      </c>
      <c r="J22" s="2">
        <v>12.14</v>
      </c>
      <c r="K22" s="2">
        <v>0.19</v>
      </c>
      <c r="L22" s="2">
        <v>1.44</v>
      </c>
      <c r="M22" s="2">
        <v>0.01</v>
      </c>
      <c r="N22" s="2">
        <v>13.05</v>
      </c>
      <c r="O22" s="2">
        <v>4.8</v>
      </c>
      <c r="P22" s="2">
        <v>7.88</v>
      </c>
      <c r="Q22" s="2">
        <v>8.34</v>
      </c>
    </row>
    <row r="23" ht="15" spans="1:17">
      <c r="A23" s="2">
        <v>20</v>
      </c>
      <c r="B23" s="2">
        <v>3979</v>
      </c>
      <c r="C23" s="2">
        <v>3721</v>
      </c>
      <c r="D23" s="2">
        <v>68.65</v>
      </c>
      <c r="E23" s="2">
        <v>13.83</v>
      </c>
      <c r="F23" s="2">
        <v>19.59</v>
      </c>
      <c r="G23" s="2">
        <v>2.19</v>
      </c>
      <c r="H23" s="2">
        <v>160</v>
      </c>
      <c r="I23" s="2">
        <v>2.5</v>
      </c>
      <c r="J23" s="2">
        <v>18.3</v>
      </c>
      <c r="K23" s="2">
        <v>0.1</v>
      </c>
      <c r="L23" s="2">
        <v>1.81</v>
      </c>
      <c r="M23" s="2">
        <v>0.01</v>
      </c>
      <c r="N23" s="2">
        <v>19.02</v>
      </c>
      <c r="O23" s="2">
        <v>5.34</v>
      </c>
      <c r="P23" s="2">
        <v>7.92</v>
      </c>
      <c r="Q23" s="2">
        <v>8.36</v>
      </c>
    </row>
    <row r="24" ht="15" spans="1:17">
      <c r="A24" s="2">
        <v>21</v>
      </c>
      <c r="B24" s="2">
        <v>3881</v>
      </c>
      <c r="C24" s="2">
        <v>3659</v>
      </c>
      <c r="D24" s="2">
        <v>91.21</v>
      </c>
      <c r="E24" s="2">
        <v>15.82</v>
      </c>
      <c r="F24" s="2">
        <v>19.01</v>
      </c>
      <c r="G24" s="2">
        <v>2.73</v>
      </c>
      <c r="H24" s="2">
        <v>163</v>
      </c>
      <c r="I24" s="2">
        <v>3</v>
      </c>
      <c r="J24" s="2">
        <v>17.62</v>
      </c>
      <c r="K24" s="2">
        <v>0.91</v>
      </c>
      <c r="L24" s="2">
        <v>1.52</v>
      </c>
      <c r="M24" s="2">
        <v>0.01</v>
      </c>
      <c r="N24" s="2">
        <v>24.79</v>
      </c>
      <c r="O24" s="2">
        <v>5.11</v>
      </c>
      <c r="P24" s="2">
        <v>7.86</v>
      </c>
      <c r="Q24" s="2">
        <v>8.31</v>
      </c>
    </row>
    <row r="25" ht="15" spans="1:17">
      <c r="A25" s="2">
        <v>22</v>
      </c>
      <c r="B25" s="2">
        <v>4174</v>
      </c>
      <c r="C25" s="2">
        <v>3913</v>
      </c>
      <c r="D25" s="2">
        <v>134.44</v>
      </c>
      <c r="E25" s="2">
        <v>31.58</v>
      </c>
      <c r="F25" s="2">
        <v>18.87</v>
      </c>
      <c r="G25" s="2">
        <v>3.51</v>
      </c>
      <c r="H25" s="2">
        <v>166</v>
      </c>
      <c r="I25" s="2">
        <v>2.75</v>
      </c>
      <c r="J25" s="2">
        <v>27.52</v>
      </c>
      <c r="K25" s="2">
        <v>1.1</v>
      </c>
      <c r="L25" s="2">
        <v>2.32</v>
      </c>
      <c r="M25" s="2">
        <v>0.01</v>
      </c>
      <c r="N25" s="2">
        <v>28.86</v>
      </c>
      <c r="O25" s="2">
        <v>7.38</v>
      </c>
      <c r="P25" s="2">
        <v>7.93</v>
      </c>
      <c r="Q25" s="2">
        <v>8.35</v>
      </c>
    </row>
    <row r="26" ht="15" spans="1:17">
      <c r="A26" s="2">
        <v>23</v>
      </c>
      <c r="B26" s="2">
        <v>4073</v>
      </c>
      <c r="C26" s="2">
        <v>3808</v>
      </c>
      <c r="D26" s="2">
        <v>128.77</v>
      </c>
      <c r="E26" s="2">
        <v>15.77</v>
      </c>
      <c r="F26" s="2">
        <v>18.96</v>
      </c>
      <c r="G26" s="2">
        <v>2.92</v>
      </c>
      <c r="H26" s="2">
        <v>172</v>
      </c>
      <c r="I26" s="2">
        <v>3.25</v>
      </c>
      <c r="J26" s="2">
        <v>40.48</v>
      </c>
      <c r="K26" s="2">
        <v>0.71</v>
      </c>
      <c r="L26" s="2">
        <v>2.92</v>
      </c>
      <c r="M26" s="2">
        <v>0.01</v>
      </c>
      <c r="N26" s="2">
        <v>47.12</v>
      </c>
      <c r="O26" s="2">
        <v>8.4</v>
      </c>
      <c r="P26" s="2">
        <v>7.89</v>
      </c>
      <c r="Q26" s="2">
        <v>8.37</v>
      </c>
    </row>
    <row r="27" ht="15" spans="1:17">
      <c r="A27" s="2">
        <v>24</v>
      </c>
      <c r="B27" s="2">
        <v>4297</v>
      </c>
      <c r="C27" s="2">
        <v>4032</v>
      </c>
      <c r="D27" s="2">
        <v>107.92</v>
      </c>
      <c r="E27" s="2">
        <v>20.21</v>
      </c>
      <c r="F27" s="2">
        <v>16.6</v>
      </c>
      <c r="G27" s="2">
        <v>2.6</v>
      </c>
      <c r="H27" s="2">
        <v>169</v>
      </c>
      <c r="I27" s="2">
        <v>3.5</v>
      </c>
      <c r="J27" s="2">
        <v>30.13</v>
      </c>
      <c r="K27" s="2">
        <v>0.6</v>
      </c>
      <c r="L27" s="2">
        <v>2.92</v>
      </c>
      <c r="M27" s="2">
        <v>0.02</v>
      </c>
      <c r="N27" s="2">
        <v>35.79</v>
      </c>
      <c r="O27" s="2">
        <v>10.86</v>
      </c>
      <c r="P27" s="2">
        <v>7.81</v>
      </c>
      <c r="Q27" s="2">
        <v>8.33</v>
      </c>
    </row>
    <row r="28" ht="15" spans="1:17">
      <c r="A28" s="2">
        <v>25</v>
      </c>
      <c r="B28" s="2">
        <v>6195</v>
      </c>
      <c r="C28" s="2">
        <v>5880</v>
      </c>
      <c r="D28" s="2">
        <v>68.89</v>
      </c>
      <c r="E28" s="2">
        <v>15.02</v>
      </c>
      <c r="F28" s="2">
        <v>23.78</v>
      </c>
      <c r="G28" s="2">
        <v>2.46</v>
      </c>
      <c r="H28" s="2">
        <v>162</v>
      </c>
      <c r="I28" s="2">
        <v>2.75</v>
      </c>
      <c r="J28" s="2">
        <v>28.86</v>
      </c>
      <c r="K28" s="2">
        <v>0.19</v>
      </c>
      <c r="L28" s="2">
        <v>2.8</v>
      </c>
      <c r="M28" s="2">
        <v>0.01</v>
      </c>
      <c r="N28" s="2">
        <v>29.5</v>
      </c>
      <c r="O28" s="2">
        <v>11.45</v>
      </c>
      <c r="P28" s="2">
        <v>7.56</v>
      </c>
      <c r="Q28" s="2">
        <v>8.35</v>
      </c>
    </row>
    <row r="29" ht="15" spans="1:17">
      <c r="A29" s="2">
        <v>26</v>
      </c>
      <c r="B29" s="2">
        <v>6420</v>
      </c>
      <c r="C29" s="2">
        <v>6101</v>
      </c>
      <c r="D29" s="2">
        <v>108.48</v>
      </c>
      <c r="E29" s="2">
        <v>15.96</v>
      </c>
      <c r="F29" s="2">
        <v>27.92</v>
      </c>
      <c r="G29" s="2">
        <v>2.64</v>
      </c>
      <c r="H29" s="2">
        <v>158</v>
      </c>
      <c r="I29" s="2">
        <v>3.5</v>
      </c>
      <c r="J29" s="2">
        <v>22.67</v>
      </c>
      <c r="K29" s="2">
        <v>0.45</v>
      </c>
      <c r="L29" s="2">
        <v>2.59</v>
      </c>
      <c r="M29" s="2">
        <v>0.03</v>
      </c>
      <c r="N29" s="2">
        <v>31.51</v>
      </c>
      <c r="O29" s="2">
        <v>10.47</v>
      </c>
      <c r="P29" s="2">
        <v>7.74</v>
      </c>
      <c r="Q29" s="2">
        <v>8.29</v>
      </c>
    </row>
    <row r="30" ht="15" spans="1:17">
      <c r="A30" s="2">
        <v>27</v>
      </c>
      <c r="B30" s="2">
        <v>4997</v>
      </c>
      <c r="C30" s="2">
        <v>4822</v>
      </c>
      <c r="D30" s="2">
        <v>72.91</v>
      </c>
      <c r="E30" s="2">
        <v>13.84</v>
      </c>
      <c r="F30" s="2">
        <v>30.55</v>
      </c>
      <c r="G30" s="2">
        <v>2.23</v>
      </c>
      <c r="H30" s="2">
        <v>151</v>
      </c>
      <c r="I30" s="2">
        <v>3</v>
      </c>
      <c r="J30" s="2">
        <v>17.03</v>
      </c>
      <c r="K30" s="2">
        <v>0.36</v>
      </c>
      <c r="L30" s="2">
        <v>1.3</v>
      </c>
      <c r="M30" s="2">
        <v>0.04</v>
      </c>
      <c r="N30" s="2">
        <v>18.94</v>
      </c>
      <c r="O30" s="2">
        <v>12.16</v>
      </c>
      <c r="P30" s="2">
        <v>7.67</v>
      </c>
      <c r="Q30" s="2">
        <v>8.23</v>
      </c>
    </row>
    <row r="31" ht="15" spans="1:17">
      <c r="A31" s="2">
        <v>28</v>
      </c>
      <c r="B31" s="2">
        <v>6520</v>
      </c>
      <c r="C31" s="2">
        <v>6027</v>
      </c>
      <c r="D31" s="2">
        <v>94.14</v>
      </c>
      <c r="E31" s="2">
        <v>20.06</v>
      </c>
      <c r="F31" s="2">
        <v>19.2</v>
      </c>
      <c r="G31" s="2">
        <v>2</v>
      </c>
      <c r="H31" s="2">
        <v>145</v>
      </c>
      <c r="I31" s="2">
        <v>2.25</v>
      </c>
      <c r="J31" s="2">
        <v>13.59</v>
      </c>
      <c r="K31" s="2">
        <v>0.41</v>
      </c>
      <c r="L31" s="2">
        <v>1.28</v>
      </c>
      <c r="M31" s="2">
        <v>0.03</v>
      </c>
      <c r="N31" s="2">
        <v>18.78</v>
      </c>
      <c r="O31" s="2">
        <v>9.96</v>
      </c>
      <c r="P31" s="2">
        <v>7.85</v>
      </c>
      <c r="Q31" s="2">
        <v>8.29</v>
      </c>
    </row>
    <row r="32" ht="15" spans="1:17">
      <c r="A32" s="2" t="s">
        <v>19</v>
      </c>
      <c r="B32" s="6">
        <f t="shared" ref="B32:Q32" si="0">AVERAGE(B4:B31)</f>
        <v>5014</v>
      </c>
      <c r="C32" s="6">
        <f t="shared" si="0"/>
        <v>4798.39285714286</v>
      </c>
      <c r="D32" s="6">
        <f t="shared" si="0"/>
        <v>83.3721428571428</v>
      </c>
      <c r="E32" s="6">
        <f t="shared" si="0"/>
        <v>18.8725</v>
      </c>
      <c r="F32" s="6">
        <f t="shared" si="0"/>
        <v>29.2175</v>
      </c>
      <c r="G32" s="6">
        <f t="shared" si="0"/>
        <v>3.00964285714286</v>
      </c>
      <c r="H32" s="6">
        <f t="shared" si="0"/>
        <v>164.5</v>
      </c>
      <c r="I32" s="6">
        <f t="shared" si="0"/>
        <v>2.73214285714286</v>
      </c>
      <c r="J32" s="6">
        <f t="shared" si="0"/>
        <v>18.3689285714286</v>
      </c>
      <c r="K32" s="6">
        <f t="shared" si="0"/>
        <v>1.94928571428571</v>
      </c>
      <c r="L32" s="6">
        <f t="shared" si="0"/>
        <v>1.71535714285714</v>
      </c>
      <c r="M32" s="6">
        <f t="shared" si="0"/>
        <v>0.0232142857142857</v>
      </c>
      <c r="N32" s="6">
        <f t="shared" si="0"/>
        <v>21.8660714285714</v>
      </c>
      <c r="O32" s="6">
        <f t="shared" si="0"/>
        <v>8.85821428571429</v>
      </c>
      <c r="P32" s="6">
        <f t="shared" si="0"/>
        <v>7.79071428571429</v>
      </c>
      <c r="Q32" s="6">
        <f t="shared" si="0"/>
        <v>8.29714285714286</v>
      </c>
    </row>
    <row r="33" ht="15" spans="1:17">
      <c r="A33" s="2" t="s">
        <v>20</v>
      </c>
      <c r="B33" s="6">
        <f t="shared" ref="B33:Q33" si="1">MAX(B4:B31)</f>
        <v>7540</v>
      </c>
      <c r="C33" s="6">
        <f t="shared" si="1"/>
        <v>7410</v>
      </c>
      <c r="D33" s="6">
        <f t="shared" si="1"/>
        <v>134.44</v>
      </c>
      <c r="E33" s="6">
        <f t="shared" si="1"/>
        <v>31.58</v>
      </c>
      <c r="F33" s="6">
        <f t="shared" si="1"/>
        <v>77.33</v>
      </c>
      <c r="G33" s="6">
        <f t="shared" si="1"/>
        <v>6.86</v>
      </c>
      <c r="H33" s="6">
        <f t="shared" si="1"/>
        <v>181</v>
      </c>
      <c r="I33" s="6">
        <f t="shared" si="1"/>
        <v>3.75</v>
      </c>
      <c r="J33" s="6">
        <f t="shared" si="1"/>
        <v>40.48</v>
      </c>
      <c r="K33" s="6">
        <f t="shared" si="1"/>
        <v>3.82</v>
      </c>
      <c r="L33" s="6">
        <f t="shared" si="1"/>
        <v>2.92</v>
      </c>
      <c r="M33" s="6">
        <f t="shared" si="1"/>
        <v>0.04</v>
      </c>
      <c r="N33" s="6">
        <f t="shared" si="1"/>
        <v>47.12</v>
      </c>
      <c r="O33" s="6">
        <f t="shared" si="1"/>
        <v>12.16</v>
      </c>
      <c r="P33" s="6">
        <f t="shared" si="1"/>
        <v>7.94</v>
      </c>
      <c r="Q33" s="6">
        <f t="shared" si="1"/>
        <v>8.37</v>
      </c>
    </row>
    <row r="34" ht="15" spans="1:17">
      <c r="A34" s="2" t="s">
        <v>21</v>
      </c>
      <c r="B34" s="6">
        <f t="shared" ref="B34:Q34" si="2">MIN(B4:B31)</f>
        <v>3598</v>
      </c>
      <c r="C34" s="6">
        <f t="shared" si="2"/>
        <v>3340</v>
      </c>
      <c r="D34" s="6">
        <f t="shared" si="2"/>
        <v>47.09</v>
      </c>
      <c r="E34" s="6">
        <f t="shared" si="2"/>
        <v>9.7</v>
      </c>
      <c r="F34" s="6">
        <f t="shared" si="2"/>
        <v>16.6</v>
      </c>
      <c r="G34" s="6">
        <f t="shared" si="2"/>
        <v>2</v>
      </c>
      <c r="H34" s="6">
        <f t="shared" si="2"/>
        <v>145</v>
      </c>
      <c r="I34" s="6">
        <f t="shared" si="2"/>
        <v>1.5</v>
      </c>
      <c r="J34" s="6">
        <f t="shared" si="2"/>
        <v>7.65</v>
      </c>
      <c r="K34" s="6">
        <f t="shared" si="2"/>
        <v>0.1</v>
      </c>
      <c r="L34" s="6">
        <f t="shared" si="2"/>
        <v>1.03</v>
      </c>
      <c r="M34" s="6">
        <f t="shared" si="2"/>
        <v>0.01</v>
      </c>
      <c r="N34" s="6">
        <f t="shared" si="2"/>
        <v>11.37</v>
      </c>
      <c r="O34" s="6">
        <f t="shared" si="2"/>
        <v>2.52</v>
      </c>
      <c r="P34" s="6">
        <f t="shared" si="2"/>
        <v>7.56</v>
      </c>
      <c r="Q34" s="6">
        <f t="shared" si="2"/>
        <v>8.21</v>
      </c>
    </row>
    <row r="35" ht="15" spans="1:17">
      <c r="A35" s="2" t="s">
        <v>22</v>
      </c>
      <c r="B35" s="6">
        <f>SUM(B4:B31)</f>
        <v>140392</v>
      </c>
      <c r="C35" s="6">
        <f>SUM(C4:C31)</f>
        <v>134355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</sheetData>
  <mergeCells count="11">
    <mergeCell ref="A1:Q1"/>
    <mergeCell ref="D2:E2"/>
    <mergeCell ref="F2:G2"/>
    <mergeCell ref="H2:I2"/>
    <mergeCell ref="J2:K2"/>
    <mergeCell ref="L2:M2"/>
    <mergeCell ref="N2:O2"/>
    <mergeCell ref="P2:Q2"/>
    <mergeCell ref="A2:A3"/>
    <mergeCell ref="B2:B3"/>
    <mergeCell ref="C2:C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topLeftCell="A18" workbookViewId="0">
      <selection activeCell="A1" sqref="A1:Q38"/>
    </sheetView>
  </sheetViews>
  <sheetFormatPr defaultColWidth="8.72727272727273" defaultRowHeight="14"/>
  <cols>
    <col min="2" max="2" width="11.9090909090909" customWidth="1"/>
    <col min="3" max="3" width="12" customWidth="1"/>
  </cols>
  <sheetData>
    <row r="1" ht="25.5" spans="1:17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5" spans="1:17">
      <c r="A2" s="2" t="s">
        <v>1</v>
      </c>
      <c r="B2" s="3" t="s">
        <v>2</v>
      </c>
      <c r="C2" s="3" t="s">
        <v>3</v>
      </c>
      <c r="D2" s="2" t="s">
        <v>5</v>
      </c>
      <c r="E2" s="2"/>
      <c r="F2" s="2" t="s">
        <v>6</v>
      </c>
      <c r="G2" s="2"/>
      <c r="H2" s="2" t="s">
        <v>7</v>
      </c>
      <c r="I2" s="2"/>
      <c r="J2" s="2" t="s">
        <v>8</v>
      </c>
      <c r="K2" s="2"/>
      <c r="L2" s="2" t="s">
        <v>9</v>
      </c>
      <c r="M2" s="2"/>
      <c r="N2" s="2" t="s">
        <v>10</v>
      </c>
      <c r="O2" s="2"/>
      <c r="P2" s="2" t="s">
        <v>11</v>
      </c>
      <c r="Q2" s="2"/>
    </row>
    <row r="3" ht="15" spans="1:17">
      <c r="A3" s="4"/>
      <c r="B3" s="5"/>
      <c r="C3" s="5"/>
      <c r="D3" s="2" t="s">
        <v>12</v>
      </c>
      <c r="E3" s="2" t="s">
        <v>13</v>
      </c>
      <c r="F3" s="2" t="s">
        <v>12</v>
      </c>
      <c r="G3" s="2" t="s">
        <v>13</v>
      </c>
      <c r="H3" s="2" t="s">
        <v>12</v>
      </c>
      <c r="I3" s="2" t="s">
        <v>13</v>
      </c>
      <c r="J3" s="2" t="s">
        <v>12</v>
      </c>
      <c r="K3" s="2" t="s">
        <v>13</v>
      </c>
      <c r="L3" s="2" t="s">
        <v>12</v>
      </c>
      <c r="M3" s="2" t="s">
        <v>13</v>
      </c>
      <c r="N3" s="2" t="s">
        <v>12</v>
      </c>
      <c r="O3" s="2" t="s">
        <v>13</v>
      </c>
      <c r="P3" s="2" t="s">
        <v>12</v>
      </c>
      <c r="Q3" s="2" t="s">
        <v>13</v>
      </c>
    </row>
    <row r="4" ht="15" spans="1:17">
      <c r="A4" s="2">
        <v>1</v>
      </c>
      <c r="B4" s="2">
        <v>7651</v>
      </c>
      <c r="C4" s="2">
        <v>7314</v>
      </c>
      <c r="D4" s="2">
        <v>68.97</v>
      </c>
      <c r="E4" s="2">
        <v>11.23</v>
      </c>
      <c r="F4" s="2">
        <v>22.75</v>
      </c>
      <c r="G4" s="2">
        <v>2.79</v>
      </c>
      <c r="H4" s="2">
        <v>147</v>
      </c>
      <c r="I4" s="2">
        <v>2.5</v>
      </c>
      <c r="J4" s="2">
        <v>23.11</v>
      </c>
      <c r="K4" s="2">
        <v>0.27</v>
      </c>
      <c r="L4" s="2">
        <v>1.38</v>
      </c>
      <c r="M4" s="2">
        <v>0.04</v>
      </c>
      <c r="N4" s="2">
        <v>23.69</v>
      </c>
      <c r="O4" s="2">
        <v>12.01</v>
      </c>
      <c r="P4" s="2">
        <v>7.92</v>
      </c>
      <c r="Q4" s="2">
        <v>8.26</v>
      </c>
    </row>
    <row r="5" ht="15" spans="1:17">
      <c r="A5" s="2">
        <v>2</v>
      </c>
      <c r="B5" s="2">
        <v>7124</v>
      </c>
      <c r="C5" s="2">
        <v>6764</v>
      </c>
      <c r="D5" s="2">
        <v>48.63</v>
      </c>
      <c r="E5" s="2">
        <v>10.45</v>
      </c>
      <c r="F5" s="2">
        <v>21.52</v>
      </c>
      <c r="G5" s="2">
        <v>1.96</v>
      </c>
      <c r="H5" s="2">
        <v>143</v>
      </c>
      <c r="I5" s="2">
        <v>2.75</v>
      </c>
      <c r="J5" s="2">
        <v>13.86</v>
      </c>
      <c r="K5" s="2">
        <v>0.27</v>
      </c>
      <c r="L5" s="2">
        <v>1</v>
      </c>
      <c r="M5" s="2">
        <v>0.04</v>
      </c>
      <c r="N5" s="2">
        <v>15.85</v>
      </c>
      <c r="O5" s="2">
        <v>11.62</v>
      </c>
      <c r="P5" s="2">
        <v>7.84</v>
      </c>
      <c r="Q5" s="2">
        <v>8.31</v>
      </c>
    </row>
    <row r="6" ht="15" spans="1:17">
      <c r="A6" s="2">
        <v>3</v>
      </c>
      <c r="B6" s="2">
        <v>7006</v>
      </c>
      <c r="C6" s="2">
        <v>6553</v>
      </c>
      <c r="D6" s="2">
        <v>61.91</v>
      </c>
      <c r="E6" s="2">
        <v>6.53</v>
      </c>
      <c r="F6" s="2">
        <v>19.91</v>
      </c>
      <c r="G6" s="2">
        <v>2.39</v>
      </c>
      <c r="H6" s="2">
        <v>137</v>
      </c>
      <c r="I6" s="2">
        <v>1.5</v>
      </c>
      <c r="J6" s="2">
        <v>14.79</v>
      </c>
      <c r="K6" s="2">
        <v>0.14</v>
      </c>
      <c r="L6" s="2">
        <v>1.12</v>
      </c>
      <c r="M6" s="2">
        <v>0.05</v>
      </c>
      <c r="N6" s="2">
        <v>15.38</v>
      </c>
      <c r="O6" s="2">
        <v>11.9</v>
      </c>
      <c r="P6" s="2">
        <v>7.76</v>
      </c>
      <c r="Q6" s="2">
        <v>8.29</v>
      </c>
    </row>
    <row r="7" ht="15" spans="1:17">
      <c r="A7" s="2">
        <v>4</v>
      </c>
      <c r="B7" s="2">
        <v>6369</v>
      </c>
      <c r="C7" s="2">
        <v>5989</v>
      </c>
      <c r="D7" s="2">
        <v>48.3</v>
      </c>
      <c r="E7" s="2">
        <v>18.13</v>
      </c>
      <c r="F7" s="2">
        <v>16.12</v>
      </c>
      <c r="G7" s="2">
        <v>2.16</v>
      </c>
      <c r="H7" s="2">
        <v>139</v>
      </c>
      <c r="I7" s="2">
        <v>2</v>
      </c>
      <c r="J7" s="2">
        <v>16.6</v>
      </c>
      <c r="K7" s="2">
        <v>0.48</v>
      </c>
      <c r="L7" s="2">
        <v>1.3</v>
      </c>
      <c r="M7" s="2">
        <v>0.07</v>
      </c>
      <c r="N7" s="2">
        <v>17.22</v>
      </c>
      <c r="O7" s="2">
        <v>11.7</v>
      </c>
      <c r="P7" s="2">
        <v>7.82</v>
      </c>
      <c r="Q7" s="2">
        <v>8.34</v>
      </c>
    </row>
    <row r="8" ht="15" spans="1:17">
      <c r="A8" s="2">
        <v>5</v>
      </c>
      <c r="B8" s="2">
        <v>7287</v>
      </c>
      <c r="C8" s="2">
        <v>6958</v>
      </c>
      <c r="D8" s="2">
        <v>103.38</v>
      </c>
      <c r="E8" s="2">
        <v>7.65</v>
      </c>
      <c r="F8" s="2">
        <v>27.35</v>
      </c>
      <c r="G8" s="2">
        <v>2.19</v>
      </c>
      <c r="H8" s="2">
        <v>146</v>
      </c>
      <c r="I8" s="2">
        <v>2.25</v>
      </c>
      <c r="J8" s="2">
        <v>23.96</v>
      </c>
      <c r="K8" s="2">
        <v>0.26</v>
      </c>
      <c r="L8" s="2">
        <v>2.44</v>
      </c>
      <c r="M8" s="2">
        <v>0.07</v>
      </c>
      <c r="N8" s="2">
        <v>29.23</v>
      </c>
      <c r="O8" s="2">
        <v>11.92</v>
      </c>
      <c r="P8" s="2">
        <v>7.93</v>
      </c>
      <c r="Q8" s="2">
        <v>8.31</v>
      </c>
    </row>
    <row r="9" ht="15" spans="1:17">
      <c r="A9" s="2">
        <v>6</v>
      </c>
      <c r="B9" s="2">
        <v>6150</v>
      </c>
      <c r="C9" s="2">
        <v>5890</v>
      </c>
      <c r="D9" s="2">
        <v>88.92</v>
      </c>
      <c r="E9" s="2">
        <v>15.44</v>
      </c>
      <c r="F9" s="2">
        <v>22.11</v>
      </c>
      <c r="G9" s="2">
        <v>2.27</v>
      </c>
      <c r="H9" s="2">
        <v>146</v>
      </c>
      <c r="I9" s="2">
        <v>2.75</v>
      </c>
      <c r="J9" s="2">
        <v>20.78</v>
      </c>
      <c r="K9" s="2">
        <v>0.28</v>
      </c>
      <c r="L9" s="2">
        <v>2.12</v>
      </c>
      <c r="M9" s="2">
        <v>0.09</v>
      </c>
      <c r="N9" s="2">
        <v>21.65</v>
      </c>
      <c r="O9" s="2">
        <v>13.26</v>
      </c>
      <c r="P9" s="2">
        <v>7.86</v>
      </c>
      <c r="Q9" s="2">
        <v>8.39</v>
      </c>
    </row>
    <row r="10" ht="15" spans="1:17">
      <c r="A10" s="2">
        <v>7</v>
      </c>
      <c r="B10" s="2">
        <v>5986</v>
      </c>
      <c r="C10" s="2">
        <v>5559</v>
      </c>
      <c r="D10" s="2">
        <v>105.37</v>
      </c>
      <c r="E10" s="2">
        <v>10.67</v>
      </c>
      <c r="F10" s="2">
        <v>17.92</v>
      </c>
      <c r="G10" s="2">
        <v>2.2</v>
      </c>
      <c r="H10" s="2">
        <v>144</v>
      </c>
      <c r="I10" s="2">
        <v>3.25</v>
      </c>
      <c r="J10" s="2">
        <v>20.25</v>
      </c>
      <c r="K10" s="2">
        <v>0.43</v>
      </c>
      <c r="L10" s="2">
        <v>2.04</v>
      </c>
      <c r="M10" s="2">
        <v>0.08</v>
      </c>
      <c r="N10" s="2">
        <v>23.78</v>
      </c>
      <c r="O10" s="2">
        <v>10.73</v>
      </c>
      <c r="P10" s="2">
        <v>7.91</v>
      </c>
      <c r="Q10" s="2">
        <v>8.42</v>
      </c>
    </row>
    <row r="11" ht="15" spans="1:17">
      <c r="A11" s="2">
        <v>8</v>
      </c>
      <c r="B11" s="2">
        <v>7451</v>
      </c>
      <c r="C11" s="2">
        <v>7228</v>
      </c>
      <c r="D11" s="2">
        <v>57.21</v>
      </c>
      <c r="E11" s="2">
        <v>14.34</v>
      </c>
      <c r="F11" s="2">
        <v>20.41</v>
      </c>
      <c r="G11" s="2">
        <v>2.45</v>
      </c>
      <c r="H11" s="2">
        <v>127</v>
      </c>
      <c r="I11" s="2">
        <v>2</v>
      </c>
      <c r="J11" s="2">
        <v>20.58</v>
      </c>
      <c r="K11" s="2">
        <v>0.47</v>
      </c>
      <c r="L11" s="2">
        <v>1.67</v>
      </c>
      <c r="M11" s="2">
        <v>0.1</v>
      </c>
      <c r="N11" s="2">
        <v>23.01</v>
      </c>
      <c r="O11" s="2">
        <v>12.38</v>
      </c>
      <c r="P11" s="2">
        <v>7.79</v>
      </c>
      <c r="Q11" s="2">
        <v>8.21</v>
      </c>
    </row>
    <row r="12" ht="15" spans="1:17">
      <c r="A12" s="2">
        <v>9</v>
      </c>
      <c r="B12" s="2">
        <v>6931</v>
      </c>
      <c r="C12" s="2">
        <v>6589</v>
      </c>
      <c r="D12" s="2">
        <v>66.48</v>
      </c>
      <c r="E12" s="2">
        <v>13.23</v>
      </c>
      <c r="F12" s="2">
        <v>17.95</v>
      </c>
      <c r="G12" s="2">
        <v>2.75</v>
      </c>
      <c r="H12" s="2">
        <v>139</v>
      </c>
      <c r="I12" s="2">
        <v>2.75</v>
      </c>
      <c r="J12" s="2">
        <v>15.77</v>
      </c>
      <c r="K12" s="2">
        <v>0.43</v>
      </c>
      <c r="L12" s="2">
        <v>1.53</v>
      </c>
      <c r="M12" s="2">
        <v>0.13</v>
      </c>
      <c r="N12" s="2">
        <v>16.51</v>
      </c>
      <c r="O12" s="2">
        <v>11.95</v>
      </c>
      <c r="P12" s="2">
        <v>7.84</v>
      </c>
      <c r="Q12" s="2">
        <v>8.26</v>
      </c>
    </row>
    <row r="13" ht="15" spans="1:17">
      <c r="A13" s="2">
        <v>10</v>
      </c>
      <c r="B13" s="2">
        <v>7277</v>
      </c>
      <c r="C13" s="2">
        <v>6758</v>
      </c>
      <c r="D13" s="2">
        <v>58.74</v>
      </c>
      <c r="E13" s="2">
        <v>17.33</v>
      </c>
      <c r="F13" s="2">
        <v>25.57</v>
      </c>
      <c r="G13" s="2">
        <v>2.65</v>
      </c>
      <c r="H13" s="2">
        <v>156</v>
      </c>
      <c r="I13" s="2">
        <v>2.25</v>
      </c>
      <c r="J13" s="2">
        <v>9.93</v>
      </c>
      <c r="K13" s="2">
        <v>2.69</v>
      </c>
      <c r="L13" s="2">
        <v>1.38</v>
      </c>
      <c r="M13" s="2">
        <v>0.03</v>
      </c>
      <c r="N13" s="2">
        <v>11.37</v>
      </c>
      <c r="O13" s="2">
        <v>6.11</v>
      </c>
      <c r="P13" s="2">
        <v>7.78</v>
      </c>
      <c r="Q13" s="2">
        <v>8.21</v>
      </c>
    </row>
    <row r="14" ht="15" spans="1:17">
      <c r="A14" s="2">
        <v>11</v>
      </c>
      <c r="B14" s="2">
        <v>7130</v>
      </c>
      <c r="C14" s="2">
        <v>6715</v>
      </c>
      <c r="D14" s="2">
        <v>152.95</v>
      </c>
      <c r="E14" s="2">
        <v>7.53</v>
      </c>
      <c r="F14" s="2">
        <v>28.24</v>
      </c>
      <c r="G14" s="2">
        <v>2.88</v>
      </c>
      <c r="H14" s="2">
        <v>141</v>
      </c>
      <c r="I14" s="2">
        <v>3</v>
      </c>
      <c r="J14" s="2">
        <v>19.04</v>
      </c>
      <c r="K14" s="2">
        <v>0.21</v>
      </c>
      <c r="L14" s="2">
        <v>2.2</v>
      </c>
      <c r="M14" s="2">
        <v>0.15</v>
      </c>
      <c r="N14" s="2">
        <v>20.63</v>
      </c>
      <c r="O14" s="2">
        <v>13.95</v>
      </c>
      <c r="P14" s="2">
        <v>7.82</v>
      </c>
      <c r="Q14" s="2">
        <v>8.32</v>
      </c>
    </row>
    <row r="15" ht="15" spans="1:17">
      <c r="A15" s="2">
        <v>12</v>
      </c>
      <c r="B15" s="2">
        <v>6153</v>
      </c>
      <c r="C15" s="2">
        <v>5797</v>
      </c>
      <c r="D15" s="2">
        <v>52.5</v>
      </c>
      <c r="E15" s="2">
        <v>19.55</v>
      </c>
      <c r="F15" s="2">
        <v>34.1</v>
      </c>
      <c r="G15" s="2">
        <v>3.38</v>
      </c>
      <c r="H15" s="2">
        <v>138</v>
      </c>
      <c r="I15" s="2">
        <v>1.25</v>
      </c>
      <c r="J15" s="2">
        <v>16.31</v>
      </c>
      <c r="K15" s="2">
        <v>0.21</v>
      </c>
      <c r="L15" s="2">
        <v>1.61</v>
      </c>
      <c r="M15" s="2">
        <v>0.14</v>
      </c>
      <c r="N15" s="2">
        <v>17.3</v>
      </c>
      <c r="O15" s="2">
        <v>13.37</v>
      </c>
      <c r="P15" s="2">
        <v>7.68</v>
      </c>
      <c r="Q15" s="2">
        <v>8.24</v>
      </c>
    </row>
    <row r="16" ht="15" spans="1:17">
      <c r="A16" s="2">
        <v>13</v>
      </c>
      <c r="B16" s="2">
        <v>5988</v>
      </c>
      <c r="C16" s="2">
        <v>5629</v>
      </c>
      <c r="D16" s="2">
        <v>117.26</v>
      </c>
      <c r="E16" s="2">
        <v>11.69</v>
      </c>
      <c r="F16" s="2">
        <v>18.58</v>
      </c>
      <c r="G16" s="2">
        <v>3.18</v>
      </c>
      <c r="H16" s="2">
        <v>143</v>
      </c>
      <c r="I16" s="2">
        <v>1</v>
      </c>
      <c r="J16" s="2">
        <v>14.71</v>
      </c>
      <c r="K16" s="2">
        <v>0.38</v>
      </c>
      <c r="L16" s="2">
        <v>1.61</v>
      </c>
      <c r="M16" s="2">
        <v>0.16</v>
      </c>
      <c r="N16" s="2">
        <v>16.55</v>
      </c>
      <c r="O16" s="2">
        <v>10.59</v>
      </c>
      <c r="P16" s="2">
        <v>7.72</v>
      </c>
      <c r="Q16" s="2">
        <v>8.31</v>
      </c>
    </row>
    <row r="17" ht="15" spans="1:17">
      <c r="A17" s="2">
        <v>14</v>
      </c>
      <c r="B17" s="2">
        <v>6181</v>
      </c>
      <c r="C17" s="2">
        <v>5741</v>
      </c>
      <c r="D17" s="2">
        <v>123.25</v>
      </c>
      <c r="E17" s="2">
        <v>13.16</v>
      </c>
      <c r="F17" s="2">
        <v>18.6</v>
      </c>
      <c r="G17" s="2">
        <v>3.04</v>
      </c>
      <c r="H17" s="2">
        <v>149</v>
      </c>
      <c r="I17" s="2">
        <v>2.25</v>
      </c>
      <c r="J17" s="2">
        <v>15.44</v>
      </c>
      <c r="K17" s="2">
        <v>0.17</v>
      </c>
      <c r="L17" s="2">
        <v>1.68</v>
      </c>
      <c r="M17" s="2">
        <v>0.18</v>
      </c>
      <c r="N17" s="2">
        <v>21.18</v>
      </c>
      <c r="O17" s="2">
        <v>11.05</v>
      </c>
      <c r="P17" s="2">
        <v>7.79</v>
      </c>
      <c r="Q17" s="2">
        <v>8.26</v>
      </c>
    </row>
    <row r="18" ht="15" spans="1:17">
      <c r="A18" s="2">
        <v>15</v>
      </c>
      <c r="B18" s="2">
        <v>7269</v>
      </c>
      <c r="C18" s="2">
        <v>6914</v>
      </c>
      <c r="D18" s="2">
        <v>62.63</v>
      </c>
      <c r="E18" s="2">
        <v>14.18</v>
      </c>
      <c r="F18" s="2">
        <v>17.13</v>
      </c>
      <c r="G18" s="2">
        <v>2.33</v>
      </c>
      <c r="H18" s="2">
        <v>146</v>
      </c>
      <c r="I18" s="2">
        <v>2.75</v>
      </c>
      <c r="J18" s="2">
        <v>17.74</v>
      </c>
      <c r="K18" s="2">
        <v>0.08</v>
      </c>
      <c r="L18" s="2">
        <v>1.69</v>
      </c>
      <c r="M18" s="2">
        <v>0.2</v>
      </c>
      <c r="N18" s="2">
        <v>19.62</v>
      </c>
      <c r="O18" s="2">
        <v>11.81</v>
      </c>
      <c r="P18" s="2">
        <v>7.81</v>
      </c>
      <c r="Q18" s="2">
        <v>8.25</v>
      </c>
    </row>
    <row r="19" ht="15" spans="1:17">
      <c r="A19" s="2">
        <v>16</v>
      </c>
      <c r="B19" s="2">
        <v>8525</v>
      </c>
      <c r="C19" s="2">
        <v>8237</v>
      </c>
      <c r="D19" s="2">
        <v>61.45</v>
      </c>
      <c r="E19" s="2">
        <v>22.58</v>
      </c>
      <c r="F19" s="2">
        <v>16.04</v>
      </c>
      <c r="G19" s="2">
        <v>2.28</v>
      </c>
      <c r="H19" s="2">
        <v>144</v>
      </c>
      <c r="I19" s="2">
        <v>2.25</v>
      </c>
      <c r="J19" s="2">
        <v>16.7</v>
      </c>
      <c r="K19" s="2">
        <v>0.07</v>
      </c>
      <c r="L19" s="2">
        <v>1.72</v>
      </c>
      <c r="M19" s="2">
        <v>0.21</v>
      </c>
      <c r="N19" s="2">
        <v>21.59</v>
      </c>
      <c r="O19" s="2">
        <v>11.79</v>
      </c>
      <c r="P19" s="2">
        <v>7.79</v>
      </c>
      <c r="Q19" s="2">
        <v>8.21</v>
      </c>
    </row>
    <row r="20" ht="15" spans="1:17">
      <c r="A20" s="2">
        <v>17</v>
      </c>
      <c r="B20" s="2">
        <v>7720</v>
      </c>
      <c r="C20" s="2">
        <v>7365</v>
      </c>
      <c r="D20" s="2">
        <v>47.49</v>
      </c>
      <c r="E20" s="2">
        <v>28.39</v>
      </c>
      <c r="F20" s="2">
        <v>18.38</v>
      </c>
      <c r="G20" s="2">
        <v>2.77</v>
      </c>
      <c r="H20" s="2">
        <v>138</v>
      </c>
      <c r="I20" s="2">
        <v>2.5</v>
      </c>
      <c r="J20" s="2">
        <v>16.06</v>
      </c>
      <c r="K20" s="2">
        <v>0.16</v>
      </c>
      <c r="L20" s="2">
        <v>1.49</v>
      </c>
      <c r="M20" s="2">
        <v>0.23</v>
      </c>
      <c r="N20" s="2">
        <v>17.95</v>
      </c>
      <c r="O20" s="2">
        <v>11.06</v>
      </c>
      <c r="P20" s="2">
        <v>7.84</v>
      </c>
      <c r="Q20" s="2">
        <v>8.33</v>
      </c>
    </row>
    <row r="21" ht="15" spans="1:17">
      <c r="A21" s="2">
        <v>18</v>
      </c>
      <c r="B21" s="2">
        <v>8588</v>
      </c>
      <c r="C21" s="2">
        <v>8207</v>
      </c>
      <c r="D21" s="2">
        <v>44.12</v>
      </c>
      <c r="E21" s="2">
        <v>7.19</v>
      </c>
      <c r="F21" s="2">
        <v>27.28</v>
      </c>
      <c r="G21" s="2">
        <v>2.28</v>
      </c>
      <c r="H21" s="2">
        <v>135</v>
      </c>
      <c r="I21" s="2">
        <v>1</v>
      </c>
      <c r="J21" s="2">
        <v>12.17</v>
      </c>
      <c r="K21" s="2">
        <v>0.16</v>
      </c>
      <c r="L21" s="2">
        <v>1</v>
      </c>
      <c r="M21" s="2">
        <v>0.22</v>
      </c>
      <c r="N21" s="2">
        <v>13.24</v>
      </c>
      <c r="O21" s="2">
        <v>11.23</v>
      </c>
      <c r="P21" s="2">
        <v>7.71</v>
      </c>
      <c r="Q21" s="2">
        <v>8.26</v>
      </c>
    </row>
    <row r="22" ht="15" spans="1:17">
      <c r="A22" s="2">
        <v>19</v>
      </c>
      <c r="B22" s="2">
        <v>7155</v>
      </c>
      <c r="C22" s="2">
        <v>6903</v>
      </c>
      <c r="D22" s="2">
        <v>46.96</v>
      </c>
      <c r="E22" s="2">
        <v>8.92</v>
      </c>
      <c r="F22" s="2">
        <v>27.37</v>
      </c>
      <c r="G22" s="2">
        <v>2.05</v>
      </c>
      <c r="H22" s="2">
        <v>136</v>
      </c>
      <c r="I22" s="2">
        <v>1.5</v>
      </c>
      <c r="J22" s="2">
        <v>9.95</v>
      </c>
      <c r="K22" s="2">
        <v>0.38</v>
      </c>
      <c r="L22" s="2">
        <v>0.86</v>
      </c>
      <c r="M22" s="2">
        <v>0.18</v>
      </c>
      <c r="N22" s="2">
        <v>11.39</v>
      </c>
      <c r="O22" s="2">
        <v>9.51</v>
      </c>
      <c r="P22" s="2">
        <v>7.94</v>
      </c>
      <c r="Q22" s="2">
        <v>8.35</v>
      </c>
    </row>
    <row r="23" ht="15" spans="1:17">
      <c r="A23" s="2">
        <v>20</v>
      </c>
      <c r="B23" s="2">
        <v>7039</v>
      </c>
      <c r="C23" s="2">
        <v>6678</v>
      </c>
      <c r="D23" s="2">
        <v>56.18</v>
      </c>
      <c r="E23" s="2">
        <v>11.81</v>
      </c>
      <c r="F23" s="2">
        <v>21.27</v>
      </c>
      <c r="G23" s="2">
        <v>2.15</v>
      </c>
      <c r="H23" s="2">
        <v>139</v>
      </c>
      <c r="I23" s="2">
        <v>1.75</v>
      </c>
      <c r="J23" s="2">
        <v>10.46</v>
      </c>
      <c r="K23" s="2">
        <v>0.38</v>
      </c>
      <c r="L23" s="2">
        <v>1.02</v>
      </c>
      <c r="M23" s="2">
        <v>0.23</v>
      </c>
      <c r="N23" s="2">
        <v>12.09</v>
      </c>
      <c r="O23" s="2">
        <v>9.84</v>
      </c>
      <c r="P23" s="2">
        <v>7.86</v>
      </c>
      <c r="Q23" s="2">
        <v>8.37</v>
      </c>
    </row>
    <row r="24" ht="15" spans="1:17">
      <c r="A24" s="2">
        <v>21</v>
      </c>
      <c r="B24" s="2">
        <v>7610</v>
      </c>
      <c r="C24" s="2">
        <v>7555</v>
      </c>
      <c r="D24" s="2">
        <v>65.09</v>
      </c>
      <c r="E24" s="2">
        <v>11.05</v>
      </c>
      <c r="F24" s="2">
        <v>21.65</v>
      </c>
      <c r="G24" s="2">
        <v>2.05</v>
      </c>
      <c r="H24" s="2">
        <v>141</v>
      </c>
      <c r="I24" s="2">
        <v>2.25</v>
      </c>
      <c r="J24" s="2">
        <v>10.54</v>
      </c>
      <c r="K24" s="2">
        <v>0.88</v>
      </c>
      <c r="L24" s="2">
        <v>1.07</v>
      </c>
      <c r="M24" s="2">
        <v>0.2</v>
      </c>
      <c r="N24" s="2">
        <v>13.31</v>
      </c>
      <c r="O24" s="2">
        <v>10.24</v>
      </c>
      <c r="P24" s="2">
        <v>7.92</v>
      </c>
      <c r="Q24" s="2">
        <v>8.28</v>
      </c>
    </row>
    <row r="25" ht="15" spans="1:17">
      <c r="A25" s="2">
        <v>22</v>
      </c>
      <c r="B25" s="2">
        <v>6019</v>
      </c>
      <c r="C25" s="2">
        <v>5819</v>
      </c>
      <c r="D25" s="2">
        <v>63.64</v>
      </c>
      <c r="E25" s="2">
        <v>4.78</v>
      </c>
      <c r="F25" s="2">
        <v>16.41</v>
      </c>
      <c r="G25" s="2">
        <v>2.01</v>
      </c>
      <c r="H25" s="2">
        <v>143</v>
      </c>
      <c r="I25" s="2">
        <v>2.5</v>
      </c>
      <c r="J25" s="2">
        <v>16.76</v>
      </c>
      <c r="K25" s="2">
        <v>0.36</v>
      </c>
      <c r="L25" s="2">
        <v>0.86</v>
      </c>
      <c r="M25" s="2">
        <v>0.18</v>
      </c>
      <c r="N25" s="2">
        <v>17.38</v>
      </c>
      <c r="O25" s="2">
        <v>9.82</v>
      </c>
      <c r="P25" s="2">
        <v>7.77</v>
      </c>
      <c r="Q25" s="2">
        <v>8.28</v>
      </c>
    </row>
    <row r="26" ht="15" spans="1:17">
      <c r="A26" s="2">
        <v>23</v>
      </c>
      <c r="B26" s="2">
        <v>5956</v>
      </c>
      <c r="C26" s="2">
        <v>5827</v>
      </c>
      <c r="D26" s="2">
        <v>93.77</v>
      </c>
      <c r="E26" s="2">
        <v>9.87</v>
      </c>
      <c r="F26" s="2">
        <v>14.29</v>
      </c>
      <c r="G26" s="2">
        <v>2.33</v>
      </c>
      <c r="H26" s="2">
        <v>149</v>
      </c>
      <c r="I26" s="2">
        <v>3</v>
      </c>
      <c r="J26" s="2">
        <v>10.21</v>
      </c>
      <c r="K26" s="2">
        <v>0.16</v>
      </c>
      <c r="L26" s="2">
        <v>1.22</v>
      </c>
      <c r="M26" s="2">
        <v>0.15</v>
      </c>
      <c r="N26" s="2">
        <v>11.49</v>
      </c>
      <c r="O26" s="2">
        <v>10.75</v>
      </c>
      <c r="P26" s="2">
        <v>7.81</v>
      </c>
      <c r="Q26" s="2">
        <v>8.33</v>
      </c>
    </row>
    <row r="27" ht="15" spans="1:17">
      <c r="A27" s="2">
        <v>24</v>
      </c>
      <c r="B27" s="2">
        <v>6313</v>
      </c>
      <c r="C27" s="2">
        <v>5881</v>
      </c>
      <c r="D27" s="2">
        <v>94.62</v>
      </c>
      <c r="E27" s="2">
        <v>11.73</v>
      </c>
      <c r="F27" s="2">
        <v>19.58</v>
      </c>
      <c r="G27" s="2">
        <v>2.5</v>
      </c>
      <c r="H27" s="2">
        <v>152</v>
      </c>
      <c r="I27" s="2">
        <v>3.25</v>
      </c>
      <c r="J27" s="2">
        <v>13.86</v>
      </c>
      <c r="K27" s="2">
        <v>0.22</v>
      </c>
      <c r="L27" s="2">
        <v>1.48</v>
      </c>
      <c r="M27" s="2">
        <v>0.11</v>
      </c>
      <c r="N27" s="2">
        <v>14.52</v>
      </c>
      <c r="O27" s="2">
        <v>12.53</v>
      </c>
      <c r="P27" s="2">
        <v>7.76</v>
      </c>
      <c r="Q27" s="2">
        <v>8.21</v>
      </c>
    </row>
    <row r="28" ht="15" spans="1:17">
      <c r="A28" s="2">
        <v>25</v>
      </c>
      <c r="B28" s="2">
        <v>6830</v>
      </c>
      <c r="C28" s="2">
        <v>6570</v>
      </c>
      <c r="D28" s="2">
        <v>103.7</v>
      </c>
      <c r="E28" s="2">
        <v>10.48</v>
      </c>
      <c r="F28" s="2">
        <v>18.45</v>
      </c>
      <c r="G28" s="2">
        <v>2.61</v>
      </c>
      <c r="H28" s="2">
        <v>159</v>
      </c>
      <c r="I28" s="2">
        <v>2.75</v>
      </c>
      <c r="J28" s="2">
        <v>10.71</v>
      </c>
      <c r="K28" s="2">
        <v>0.23</v>
      </c>
      <c r="L28" s="2">
        <v>1.43</v>
      </c>
      <c r="M28" s="2">
        <v>0.14</v>
      </c>
      <c r="N28" s="2">
        <v>15.3</v>
      </c>
      <c r="O28" s="2">
        <v>11.47</v>
      </c>
      <c r="P28" s="2">
        <v>7.87</v>
      </c>
      <c r="Q28" s="2">
        <v>8.42</v>
      </c>
    </row>
    <row r="29" ht="15" spans="1:17">
      <c r="A29" s="2">
        <v>26</v>
      </c>
      <c r="B29" s="2">
        <v>7247</v>
      </c>
      <c r="C29" s="2">
        <v>6894</v>
      </c>
      <c r="D29" s="2">
        <v>69.99</v>
      </c>
      <c r="E29" s="2">
        <v>19.26</v>
      </c>
      <c r="F29" s="2">
        <v>22.65</v>
      </c>
      <c r="G29" s="2">
        <v>2.13</v>
      </c>
      <c r="H29" s="2">
        <v>144</v>
      </c>
      <c r="I29" s="2">
        <v>3.25</v>
      </c>
      <c r="J29" s="2">
        <v>8.83</v>
      </c>
      <c r="K29" s="2">
        <v>0.17</v>
      </c>
      <c r="L29" s="2">
        <v>1.32</v>
      </c>
      <c r="M29" s="2">
        <v>0.19</v>
      </c>
      <c r="N29" s="2">
        <v>13.63</v>
      </c>
      <c r="O29" s="2">
        <v>10.82</v>
      </c>
      <c r="P29" s="2">
        <v>7.91</v>
      </c>
      <c r="Q29" s="2">
        <v>8.36</v>
      </c>
    </row>
    <row r="30" ht="15" spans="1:17">
      <c r="A30" s="2">
        <v>27</v>
      </c>
      <c r="B30" s="2">
        <v>6509</v>
      </c>
      <c r="C30" s="2">
        <v>6328</v>
      </c>
      <c r="D30" s="2">
        <v>74.29</v>
      </c>
      <c r="E30" s="2">
        <v>16.24</v>
      </c>
      <c r="F30" s="2">
        <v>23.89</v>
      </c>
      <c r="G30" s="2">
        <v>2.21</v>
      </c>
      <c r="H30" s="2">
        <v>152</v>
      </c>
      <c r="I30" s="2">
        <v>3</v>
      </c>
      <c r="J30" s="2">
        <v>9.02</v>
      </c>
      <c r="K30" s="2">
        <v>0.22</v>
      </c>
      <c r="L30" s="2">
        <v>1.38</v>
      </c>
      <c r="M30" s="2">
        <v>0.18</v>
      </c>
      <c r="N30" s="2">
        <v>14.68</v>
      </c>
      <c r="O30" s="2">
        <v>9.21</v>
      </c>
      <c r="P30" s="2">
        <v>7.85</v>
      </c>
      <c r="Q30" s="2">
        <v>8.31</v>
      </c>
    </row>
    <row r="31" ht="15" spans="1:17">
      <c r="A31" s="2">
        <v>28</v>
      </c>
      <c r="B31" s="2">
        <v>5013</v>
      </c>
      <c r="C31" s="2">
        <v>4739</v>
      </c>
      <c r="D31" s="2">
        <v>64.04</v>
      </c>
      <c r="E31" s="2">
        <v>15.29</v>
      </c>
      <c r="F31" s="2">
        <v>32.06</v>
      </c>
      <c r="G31" s="2">
        <v>2.76</v>
      </c>
      <c r="H31" s="2">
        <v>148</v>
      </c>
      <c r="I31" s="2">
        <v>1.5</v>
      </c>
      <c r="J31" s="2">
        <v>9.76</v>
      </c>
      <c r="K31" s="2">
        <v>0.11</v>
      </c>
      <c r="L31" s="2">
        <v>1.33</v>
      </c>
      <c r="M31" s="2">
        <v>0.16</v>
      </c>
      <c r="N31" s="2">
        <v>12.55</v>
      </c>
      <c r="O31" s="2">
        <v>7.74</v>
      </c>
      <c r="P31" s="2">
        <v>7.79</v>
      </c>
      <c r="Q31" s="2">
        <v>8.27</v>
      </c>
    </row>
    <row r="32" ht="15" spans="1:17">
      <c r="A32" s="2">
        <v>29</v>
      </c>
      <c r="B32" s="2">
        <v>5502</v>
      </c>
      <c r="C32" s="2">
        <v>5176</v>
      </c>
      <c r="D32" s="2">
        <v>74.44</v>
      </c>
      <c r="E32" s="2">
        <v>12.53</v>
      </c>
      <c r="F32" s="2">
        <v>33.92</v>
      </c>
      <c r="G32" s="2">
        <v>2.56</v>
      </c>
      <c r="H32" s="2">
        <v>142</v>
      </c>
      <c r="I32" s="2">
        <v>2.25</v>
      </c>
      <c r="J32" s="2">
        <v>10.94</v>
      </c>
      <c r="K32" s="2">
        <v>0.18</v>
      </c>
      <c r="L32" s="2">
        <v>1.4</v>
      </c>
      <c r="M32" s="2">
        <v>0.2</v>
      </c>
      <c r="N32" s="2">
        <v>13.58</v>
      </c>
      <c r="O32" s="2">
        <v>7.15</v>
      </c>
      <c r="P32" s="2">
        <v>7.86</v>
      </c>
      <c r="Q32" s="2">
        <v>8.33</v>
      </c>
    </row>
    <row r="33" ht="15" spans="1:17">
      <c r="A33" s="2">
        <v>30</v>
      </c>
      <c r="B33" s="2">
        <v>6589</v>
      </c>
      <c r="C33" s="2">
        <v>6244</v>
      </c>
      <c r="D33" s="2">
        <v>71.38</v>
      </c>
      <c r="E33" s="2">
        <v>12.61</v>
      </c>
      <c r="F33" s="2">
        <v>32.77</v>
      </c>
      <c r="G33" s="2">
        <v>2.57</v>
      </c>
      <c r="H33" s="2">
        <v>151</v>
      </c>
      <c r="I33" s="2">
        <v>3.25</v>
      </c>
      <c r="J33" s="2">
        <v>8.79</v>
      </c>
      <c r="K33" s="2">
        <v>0.11</v>
      </c>
      <c r="L33" s="2">
        <v>1.28</v>
      </c>
      <c r="M33" s="2">
        <v>0.21</v>
      </c>
      <c r="N33" s="2">
        <v>10.97</v>
      </c>
      <c r="O33" s="2">
        <v>9.52</v>
      </c>
      <c r="P33" s="2">
        <v>7.79</v>
      </c>
      <c r="Q33" s="2">
        <v>8.36</v>
      </c>
    </row>
    <row r="34" ht="15" spans="1:17">
      <c r="A34" s="2">
        <v>31</v>
      </c>
      <c r="B34" s="2">
        <v>6738</v>
      </c>
      <c r="C34" s="2">
        <v>6347</v>
      </c>
      <c r="D34" s="2">
        <v>67.13</v>
      </c>
      <c r="E34" s="2">
        <v>9.43</v>
      </c>
      <c r="F34" s="2">
        <v>23.44</v>
      </c>
      <c r="G34" s="2">
        <v>2.88</v>
      </c>
      <c r="H34" s="2">
        <v>148</v>
      </c>
      <c r="I34" s="2">
        <v>2.75</v>
      </c>
      <c r="J34" s="2">
        <v>8.36</v>
      </c>
      <c r="K34" s="2">
        <v>0.1</v>
      </c>
      <c r="L34" s="2">
        <v>1.2</v>
      </c>
      <c r="M34" s="2">
        <v>0.21</v>
      </c>
      <c r="N34" s="2">
        <v>11.12</v>
      </c>
      <c r="O34" s="2">
        <v>9.63</v>
      </c>
      <c r="P34" s="2">
        <v>7.82</v>
      </c>
      <c r="Q34" s="2">
        <v>8.29</v>
      </c>
    </row>
    <row r="35" ht="15" spans="1:17">
      <c r="A35" s="2" t="s">
        <v>19</v>
      </c>
      <c r="B35" s="6">
        <f t="shared" ref="B35:Q35" si="0">AVERAGE(B4:B34)</f>
        <v>6816.32258064516</v>
      </c>
      <c r="C35" s="6">
        <f t="shared" si="0"/>
        <v>6489.29032258064</v>
      </c>
      <c r="D35" s="6">
        <f t="shared" si="0"/>
        <v>74.6706451612903</v>
      </c>
      <c r="E35" s="6">
        <f t="shared" si="0"/>
        <v>13.0087096774194</v>
      </c>
      <c r="F35" s="6">
        <f t="shared" si="0"/>
        <v>22.5067741935484</v>
      </c>
      <c r="G35" s="6">
        <f t="shared" si="0"/>
        <v>2.47612903225806</v>
      </c>
      <c r="H35" s="6">
        <f t="shared" si="0"/>
        <v>143.935483870968</v>
      </c>
      <c r="I35" s="6">
        <f t="shared" si="0"/>
        <v>2.35483870967742</v>
      </c>
      <c r="J35" s="6">
        <f t="shared" si="0"/>
        <v>14.3867741935484</v>
      </c>
      <c r="K35" s="6">
        <f t="shared" si="0"/>
        <v>0.343870967741935</v>
      </c>
      <c r="L35" s="6">
        <f t="shared" si="0"/>
        <v>1.44612903225806</v>
      </c>
      <c r="M35" s="6">
        <f t="shared" si="0"/>
        <v>0.146129032258065</v>
      </c>
      <c r="N35" s="6">
        <f t="shared" si="0"/>
        <v>16.701935483871</v>
      </c>
      <c r="O35" s="6">
        <f t="shared" si="0"/>
        <v>10.86</v>
      </c>
      <c r="P35" s="6">
        <f t="shared" si="0"/>
        <v>7.82451612903226</v>
      </c>
      <c r="Q35" s="6">
        <f t="shared" si="0"/>
        <v>8.30129032258065</v>
      </c>
    </row>
    <row r="36" ht="15" spans="1:17">
      <c r="A36" s="2" t="s">
        <v>20</v>
      </c>
      <c r="B36" s="6">
        <f t="shared" ref="B36:Q36" si="1">MAX(B4:B34)</f>
        <v>8588</v>
      </c>
      <c r="C36" s="6">
        <f t="shared" si="1"/>
        <v>8237</v>
      </c>
      <c r="D36" s="6">
        <f t="shared" si="1"/>
        <v>152.95</v>
      </c>
      <c r="E36" s="6">
        <f t="shared" si="1"/>
        <v>28.39</v>
      </c>
      <c r="F36" s="6">
        <f t="shared" si="1"/>
        <v>34.1</v>
      </c>
      <c r="G36" s="6">
        <f t="shared" si="1"/>
        <v>3.38</v>
      </c>
      <c r="H36" s="6">
        <f t="shared" si="1"/>
        <v>159</v>
      </c>
      <c r="I36" s="6">
        <f t="shared" si="1"/>
        <v>3.25</v>
      </c>
      <c r="J36" s="6">
        <f t="shared" si="1"/>
        <v>23.96</v>
      </c>
      <c r="K36" s="6">
        <f t="shared" si="1"/>
        <v>2.69</v>
      </c>
      <c r="L36" s="6">
        <f t="shared" si="1"/>
        <v>2.44</v>
      </c>
      <c r="M36" s="6">
        <f t="shared" si="1"/>
        <v>0.23</v>
      </c>
      <c r="N36" s="6">
        <f t="shared" si="1"/>
        <v>29.23</v>
      </c>
      <c r="O36" s="6">
        <f t="shared" si="1"/>
        <v>13.95</v>
      </c>
      <c r="P36" s="6">
        <f t="shared" si="1"/>
        <v>7.94</v>
      </c>
      <c r="Q36" s="6">
        <f t="shared" si="1"/>
        <v>8.42</v>
      </c>
    </row>
    <row r="37" ht="15" spans="1:17">
      <c r="A37" s="2" t="s">
        <v>21</v>
      </c>
      <c r="B37" s="6">
        <f t="shared" ref="B37:Q37" si="2">MIN(B4:B34)</f>
        <v>5013</v>
      </c>
      <c r="C37" s="6">
        <f t="shared" si="2"/>
        <v>4739</v>
      </c>
      <c r="D37" s="6">
        <f t="shared" si="2"/>
        <v>44.12</v>
      </c>
      <c r="E37" s="6">
        <f t="shared" si="2"/>
        <v>4.78</v>
      </c>
      <c r="F37" s="6">
        <f t="shared" si="2"/>
        <v>14.29</v>
      </c>
      <c r="G37" s="6">
        <f t="shared" si="2"/>
        <v>1.96</v>
      </c>
      <c r="H37" s="6">
        <f t="shared" si="2"/>
        <v>127</v>
      </c>
      <c r="I37" s="6">
        <f t="shared" si="2"/>
        <v>1</v>
      </c>
      <c r="J37" s="6">
        <f t="shared" si="2"/>
        <v>8.36</v>
      </c>
      <c r="K37" s="6">
        <f t="shared" si="2"/>
        <v>0.07</v>
      </c>
      <c r="L37" s="6">
        <f t="shared" si="2"/>
        <v>0.86</v>
      </c>
      <c r="M37" s="6">
        <f t="shared" si="2"/>
        <v>0.03</v>
      </c>
      <c r="N37" s="6">
        <f t="shared" si="2"/>
        <v>10.97</v>
      </c>
      <c r="O37" s="6">
        <f t="shared" si="2"/>
        <v>6.11</v>
      </c>
      <c r="P37" s="6">
        <f t="shared" si="2"/>
        <v>7.68</v>
      </c>
      <c r="Q37" s="6">
        <f t="shared" si="2"/>
        <v>8.21</v>
      </c>
    </row>
    <row r="38" ht="15" spans="1:17">
      <c r="A38" s="2" t="s">
        <v>22</v>
      </c>
      <c r="B38" s="6">
        <f>SUM(B4:B34)</f>
        <v>211306</v>
      </c>
      <c r="C38" s="6">
        <f>SUM(C4:C34)</f>
        <v>201168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</sheetData>
  <mergeCells count="11">
    <mergeCell ref="A1:Q1"/>
    <mergeCell ref="D2:E2"/>
    <mergeCell ref="F2:G2"/>
    <mergeCell ref="H2:I2"/>
    <mergeCell ref="J2:K2"/>
    <mergeCell ref="L2:M2"/>
    <mergeCell ref="N2:O2"/>
    <mergeCell ref="P2:Q2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一季度汇总</vt:lpstr>
      <vt:lpstr>1月</vt:lpstr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小张张</cp:lastModifiedBy>
  <dcterms:created xsi:type="dcterms:W3CDTF">2022-04-26T01:05:00Z</dcterms:created>
  <dcterms:modified xsi:type="dcterms:W3CDTF">2022-04-26T03:20:10Z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47955E0850D14BD48604139377B2176A</vt:lpwstr>
  </property>
  <property fmtid="{D5CDD505-2E9C-101B-9397-08002B2CF9AE}" pid="3" name="KSOProductBuildVer">
    <vt:lpwstr>2052-11.1.0.11365</vt:lpwstr>
  </property>
</Properties>
</file>