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30" windowHeight="7130"/>
  </bookViews>
  <sheets>
    <sheet name="三季度汇总" sheetId="1" r:id="rId1"/>
    <sheet name="7月" sheetId="2" r:id="rId2"/>
    <sheet name="8月" sheetId="3" r:id="rId3"/>
    <sheet name="9月" sheetId="4" r:id="rId4"/>
  </sheets>
  <calcPr calcId="144525"/>
</workbook>
</file>

<file path=xl/sharedStrings.xml><?xml version="1.0" encoding="utf-8"?>
<sst xmlns="http://schemas.openxmlformats.org/spreadsheetml/2006/main" count="118" uniqueCount="26">
  <si>
    <t>桃源县城第二污水处理厂三季度运行水质汇总报表</t>
  </si>
  <si>
    <t>日期</t>
  </si>
  <si>
    <t>进水量(M³）</t>
  </si>
  <si>
    <t>出水量(M³）</t>
  </si>
  <si>
    <t>污泥处理量（吨）</t>
  </si>
  <si>
    <t>CODmg/l</t>
  </si>
  <si>
    <t>BODmg/l</t>
  </si>
  <si>
    <t>SSmg/l</t>
  </si>
  <si>
    <t>NH3-Nmg/l</t>
  </si>
  <si>
    <t>TPmg/l</t>
  </si>
  <si>
    <t>TNmg/l</t>
  </si>
  <si>
    <t>PH</t>
  </si>
  <si>
    <t>进水</t>
  </si>
  <si>
    <t>出水</t>
  </si>
  <si>
    <t>7月</t>
  </si>
  <si>
    <t>8月</t>
  </si>
  <si>
    <t>9月</t>
  </si>
  <si>
    <t>总计：</t>
  </si>
  <si>
    <t>桃源县城第二污水处理厂运行7月水质报表</t>
  </si>
  <si>
    <t>平均值</t>
  </si>
  <si>
    <t>最大值</t>
  </si>
  <si>
    <t>最小值</t>
  </si>
  <si>
    <t>合计</t>
  </si>
  <si>
    <t>桃源县城第二污水处理厂运行8月水质报表</t>
  </si>
  <si>
    <t>桃源县城第二污水处理厂运行9月水质报表</t>
  </si>
  <si>
    <t>18..99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</si>
</sst>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0.00_ "/>
  </numFmts>
  <fonts count="22">
    <font>
      <sz val="11"/>
      <color theme="1"/>
      <name val="宋体"/>
      <charset val="134"/>
      <scheme val="minor"/>
    </font>
    <font>
      <sz val="20"/>
      <name val="宋体"/>
      <charset val="134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1" fillId="5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1" borderId="8" applyNumberFormat="0" applyFon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5" fillId="0" borderId="6" applyNumberFormat="0" applyFill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7" fillId="3" borderId="5" applyNumberFormat="0" applyAlignment="0" applyProtection="0">
      <alignment vertical="center"/>
    </xf>
    <xf numFmtId="0" fontId="4" fillId="3" borderId="4" applyNumberFormat="0" applyAlignment="0" applyProtection="0">
      <alignment vertical="center"/>
    </xf>
    <xf numFmtId="0" fontId="16" fillId="15" borderId="9" applyNumberForma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7"/>
  <sheetViews>
    <sheetView tabSelected="1" workbookViewId="0">
      <selection activeCell="H14" sqref="H14"/>
    </sheetView>
  </sheetViews>
  <sheetFormatPr defaultColWidth="9" defaultRowHeight="14" outlineLevelRow="6"/>
  <cols>
    <col min="1" max="1" width="6.54545454545455" customWidth="1"/>
    <col min="4" max="4" width="11.0909090909091" customWidth="1"/>
  </cols>
  <sheetData>
    <row r="1" ht="25.5" spans="1:18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ht="15" spans="1:18">
      <c r="A2" s="2" t="s">
        <v>1</v>
      </c>
      <c r="B2" s="3" t="s">
        <v>2</v>
      </c>
      <c r="C2" s="3" t="s">
        <v>3</v>
      </c>
      <c r="D2" s="9" t="s">
        <v>4</v>
      </c>
      <c r="E2" s="2" t="s">
        <v>5</v>
      </c>
      <c r="F2" s="2"/>
      <c r="G2" s="2" t="s">
        <v>6</v>
      </c>
      <c r="H2" s="2"/>
      <c r="I2" s="2" t="s">
        <v>7</v>
      </c>
      <c r="J2" s="2"/>
      <c r="K2" s="2" t="s">
        <v>8</v>
      </c>
      <c r="L2" s="2"/>
      <c r="M2" s="2" t="s">
        <v>9</v>
      </c>
      <c r="N2" s="2"/>
      <c r="O2" s="2" t="s">
        <v>10</v>
      </c>
      <c r="P2" s="2"/>
      <c r="Q2" s="2" t="s">
        <v>11</v>
      </c>
      <c r="R2" s="2"/>
    </row>
    <row r="3" ht="15" spans="1:18">
      <c r="A3" s="4"/>
      <c r="B3" s="5"/>
      <c r="C3" s="5"/>
      <c r="D3" s="10"/>
      <c r="E3" s="2" t="s">
        <v>12</v>
      </c>
      <c r="F3" s="2" t="s">
        <v>13</v>
      </c>
      <c r="G3" s="2" t="s">
        <v>12</v>
      </c>
      <c r="H3" s="2" t="s">
        <v>13</v>
      </c>
      <c r="I3" s="2" t="s">
        <v>12</v>
      </c>
      <c r="J3" s="2" t="s">
        <v>13</v>
      </c>
      <c r="K3" s="2" t="s">
        <v>12</v>
      </c>
      <c r="L3" s="2" t="s">
        <v>13</v>
      </c>
      <c r="M3" s="2" t="s">
        <v>12</v>
      </c>
      <c r="N3" s="2" t="s">
        <v>13</v>
      </c>
      <c r="O3" s="2" t="s">
        <v>12</v>
      </c>
      <c r="P3" s="2" t="s">
        <v>13</v>
      </c>
      <c r="Q3" s="2" t="s">
        <v>12</v>
      </c>
      <c r="R3" s="2" t="s">
        <v>13</v>
      </c>
    </row>
    <row r="4" spans="1:18">
      <c r="A4" s="11" t="s">
        <v>14</v>
      </c>
      <c r="B4" s="11">
        <v>158361</v>
      </c>
      <c r="C4" s="11">
        <v>148639</v>
      </c>
      <c r="D4" s="12">
        <v>17.47</v>
      </c>
      <c r="E4" s="11">
        <v>2484.22</v>
      </c>
      <c r="F4" s="11">
        <v>455.88</v>
      </c>
      <c r="G4" s="11">
        <v>724.94</v>
      </c>
      <c r="H4" s="11">
        <v>73.14</v>
      </c>
      <c r="I4" s="11">
        <v>4411</v>
      </c>
      <c r="J4" s="11">
        <v>79.75</v>
      </c>
      <c r="K4" s="11">
        <v>376.86</v>
      </c>
      <c r="L4" s="11">
        <v>5.26</v>
      </c>
      <c r="M4" s="11">
        <v>35.01</v>
      </c>
      <c r="N4" s="11">
        <v>7.97</v>
      </c>
      <c r="O4" s="11">
        <v>418.01</v>
      </c>
      <c r="P4" s="11">
        <v>138.12</v>
      </c>
      <c r="Q4" s="11">
        <v>228.8</v>
      </c>
      <c r="R4" s="11">
        <v>242.09</v>
      </c>
    </row>
    <row r="5" spans="1:18">
      <c r="A5" s="11" t="s">
        <v>15</v>
      </c>
      <c r="B5" s="11">
        <v>182000</v>
      </c>
      <c r="C5" s="11">
        <v>172570</v>
      </c>
      <c r="D5" s="12">
        <v>0</v>
      </c>
      <c r="E5" s="11">
        <v>2550.69</v>
      </c>
      <c r="F5" s="11">
        <v>481.16</v>
      </c>
      <c r="G5" s="11">
        <v>835.6</v>
      </c>
      <c r="H5" s="11">
        <v>73.98</v>
      </c>
      <c r="I5" s="11">
        <v>4534</v>
      </c>
      <c r="J5" s="11">
        <v>79.5</v>
      </c>
      <c r="K5" s="11">
        <v>292.24</v>
      </c>
      <c r="L5" s="11">
        <v>2.83</v>
      </c>
      <c r="M5" s="11">
        <v>29.49</v>
      </c>
      <c r="N5" s="11">
        <v>5.39</v>
      </c>
      <c r="O5" s="11">
        <v>337.4</v>
      </c>
      <c r="P5" s="11">
        <v>128.91</v>
      </c>
      <c r="Q5" s="11">
        <v>222.48</v>
      </c>
      <c r="R5" s="11">
        <v>233.27</v>
      </c>
    </row>
    <row r="6" spans="1:18">
      <c r="A6" s="11" t="s">
        <v>16</v>
      </c>
      <c r="B6" s="11">
        <v>170947</v>
      </c>
      <c r="C6" s="11">
        <v>160681</v>
      </c>
      <c r="D6" s="12">
        <v>0</v>
      </c>
      <c r="E6" s="11">
        <v>2407.73</v>
      </c>
      <c r="F6" s="11">
        <v>462.55</v>
      </c>
      <c r="G6" s="11">
        <v>698.45</v>
      </c>
      <c r="H6" s="11">
        <v>75.47</v>
      </c>
      <c r="I6" s="11">
        <v>4496</v>
      </c>
      <c r="J6" s="11">
        <v>73.25</v>
      </c>
      <c r="K6" s="11">
        <v>332.76</v>
      </c>
      <c r="L6" s="11">
        <v>3.66</v>
      </c>
      <c r="M6" s="11">
        <v>35.99</v>
      </c>
      <c r="N6" s="11">
        <v>6.49</v>
      </c>
      <c r="O6" s="11">
        <v>363.8</v>
      </c>
      <c r="P6" s="11">
        <v>135.65</v>
      </c>
      <c r="Q6" s="11">
        <v>211.4</v>
      </c>
      <c r="R6" s="11">
        <v>226.51</v>
      </c>
    </row>
    <row r="7" s="8" customFormat="1" spans="1:18">
      <c r="A7" s="11" t="s">
        <v>17</v>
      </c>
      <c r="B7" s="11">
        <f t="shared" ref="B7:R7" si="0">SUM(B4:B6)</f>
        <v>511308</v>
      </c>
      <c r="C7" s="11">
        <f t="shared" si="0"/>
        <v>481890</v>
      </c>
      <c r="D7" s="11">
        <f t="shared" si="0"/>
        <v>17.47</v>
      </c>
      <c r="E7" s="11">
        <f t="shared" si="0"/>
        <v>7442.64</v>
      </c>
      <c r="F7" s="11">
        <f t="shared" si="0"/>
        <v>1399.59</v>
      </c>
      <c r="G7" s="11">
        <f t="shared" si="0"/>
        <v>2258.99</v>
      </c>
      <c r="H7" s="11">
        <f t="shared" si="0"/>
        <v>222.59</v>
      </c>
      <c r="I7" s="11">
        <f t="shared" si="0"/>
        <v>13441</v>
      </c>
      <c r="J7" s="11">
        <f t="shared" si="0"/>
        <v>232.5</v>
      </c>
      <c r="K7" s="11">
        <f t="shared" si="0"/>
        <v>1001.86</v>
      </c>
      <c r="L7" s="11">
        <f t="shared" si="0"/>
        <v>11.75</v>
      </c>
      <c r="M7" s="11">
        <f t="shared" si="0"/>
        <v>100.49</v>
      </c>
      <c r="N7" s="11">
        <f t="shared" si="0"/>
        <v>19.85</v>
      </c>
      <c r="O7" s="11">
        <f t="shared" si="0"/>
        <v>1119.21</v>
      </c>
      <c r="P7" s="11">
        <f t="shared" si="0"/>
        <v>402.68</v>
      </c>
      <c r="Q7" s="11">
        <f t="shared" si="0"/>
        <v>662.68</v>
      </c>
      <c r="R7" s="11">
        <f t="shared" si="0"/>
        <v>701.87</v>
      </c>
    </row>
  </sheetData>
  <mergeCells count="12">
    <mergeCell ref="A1:R1"/>
    <mergeCell ref="E2:F2"/>
    <mergeCell ref="G2:H2"/>
    <mergeCell ref="I2:J2"/>
    <mergeCell ref="K2:L2"/>
    <mergeCell ref="M2:N2"/>
    <mergeCell ref="O2:P2"/>
    <mergeCell ref="Q2:R2"/>
    <mergeCell ref="A2:A3"/>
    <mergeCell ref="B2:B3"/>
    <mergeCell ref="C2:C3"/>
    <mergeCell ref="D2:D3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8"/>
  <sheetViews>
    <sheetView topLeftCell="A31" workbookViewId="0">
      <selection activeCell="B38" sqref="B38:C38"/>
    </sheetView>
  </sheetViews>
  <sheetFormatPr defaultColWidth="9" defaultRowHeight="14"/>
  <cols>
    <col min="2" max="2" width="13.6363636363636" customWidth="1"/>
    <col min="3" max="3" width="11.4545454545455" customWidth="1"/>
  </cols>
  <sheetData>
    <row r="1" ht="25.5" spans="1:17">
      <c r="A1" s="1" t="s">
        <v>18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ht="15" spans="1:17">
      <c r="A2" s="2" t="s">
        <v>1</v>
      </c>
      <c r="B2" s="3" t="s">
        <v>2</v>
      </c>
      <c r="C2" s="3" t="s">
        <v>3</v>
      </c>
      <c r="D2" s="2" t="s">
        <v>5</v>
      </c>
      <c r="E2" s="2"/>
      <c r="F2" s="2" t="s">
        <v>6</v>
      </c>
      <c r="G2" s="2"/>
      <c r="H2" s="2" t="s">
        <v>7</v>
      </c>
      <c r="I2" s="2"/>
      <c r="J2" s="2" t="s">
        <v>8</v>
      </c>
      <c r="K2" s="2"/>
      <c r="L2" s="2" t="s">
        <v>9</v>
      </c>
      <c r="M2" s="2"/>
      <c r="N2" s="2" t="s">
        <v>10</v>
      </c>
      <c r="O2" s="2"/>
      <c r="P2" s="2" t="s">
        <v>11</v>
      </c>
      <c r="Q2" s="2"/>
    </row>
    <row r="3" ht="15" spans="1:17">
      <c r="A3" s="4"/>
      <c r="B3" s="5"/>
      <c r="C3" s="5"/>
      <c r="D3" s="2" t="s">
        <v>12</v>
      </c>
      <c r="E3" s="2" t="s">
        <v>13</v>
      </c>
      <c r="F3" s="2" t="s">
        <v>12</v>
      </c>
      <c r="G3" s="2" t="s">
        <v>13</v>
      </c>
      <c r="H3" s="2" t="s">
        <v>12</v>
      </c>
      <c r="I3" s="2" t="s">
        <v>13</v>
      </c>
      <c r="J3" s="2" t="s">
        <v>12</v>
      </c>
      <c r="K3" s="2" t="s">
        <v>13</v>
      </c>
      <c r="L3" s="2" t="s">
        <v>12</v>
      </c>
      <c r="M3" s="2" t="s">
        <v>13</v>
      </c>
      <c r="N3" s="2" t="s">
        <v>12</v>
      </c>
      <c r="O3" s="2" t="s">
        <v>13</v>
      </c>
      <c r="P3" s="2" t="s">
        <v>12</v>
      </c>
      <c r="Q3" s="2" t="s">
        <v>13</v>
      </c>
    </row>
    <row r="4" ht="15" spans="1:17">
      <c r="A4" s="2">
        <v>1</v>
      </c>
      <c r="B4" s="2">
        <v>9684</v>
      </c>
      <c r="C4" s="2">
        <v>9385</v>
      </c>
      <c r="D4" s="2">
        <v>65.04</v>
      </c>
      <c r="E4" s="2">
        <v>13.18</v>
      </c>
      <c r="F4" s="2">
        <v>15.41</v>
      </c>
      <c r="G4" s="2">
        <v>2.37</v>
      </c>
      <c r="H4" s="2">
        <v>139</v>
      </c>
      <c r="I4" s="2">
        <v>2.75</v>
      </c>
      <c r="J4" s="2">
        <v>12.29</v>
      </c>
      <c r="K4" s="2">
        <v>0.15</v>
      </c>
      <c r="L4" s="2">
        <v>0.91</v>
      </c>
      <c r="M4" s="2">
        <v>0.2</v>
      </c>
      <c r="N4" s="2">
        <v>13.02</v>
      </c>
      <c r="O4" s="2">
        <v>7.67</v>
      </c>
      <c r="P4" s="2">
        <v>7.72</v>
      </c>
      <c r="Q4" s="2">
        <v>7.83</v>
      </c>
    </row>
    <row r="5" ht="15" spans="1:17">
      <c r="A5" s="2">
        <v>2</v>
      </c>
      <c r="B5" s="2">
        <v>11011</v>
      </c>
      <c r="C5" s="2">
        <v>10786</v>
      </c>
      <c r="D5" s="2">
        <v>58.01</v>
      </c>
      <c r="E5" s="2">
        <v>14.38</v>
      </c>
      <c r="F5" s="2">
        <v>17.42</v>
      </c>
      <c r="G5" s="2">
        <v>2.34</v>
      </c>
      <c r="H5" s="2">
        <v>135</v>
      </c>
      <c r="I5" s="2">
        <v>2.25</v>
      </c>
      <c r="J5" s="2">
        <v>10.97</v>
      </c>
      <c r="K5" s="2">
        <v>0.21</v>
      </c>
      <c r="L5" s="2">
        <v>0.97</v>
      </c>
      <c r="M5" s="2">
        <v>0.22</v>
      </c>
      <c r="N5" s="2">
        <v>11.34</v>
      </c>
      <c r="O5" s="2">
        <v>7.43</v>
      </c>
      <c r="P5" s="2">
        <v>7.39</v>
      </c>
      <c r="Q5" s="2">
        <v>7.77</v>
      </c>
    </row>
    <row r="6" ht="15" spans="1:17">
      <c r="A6" s="2">
        <v>3</v>
      </c>
      <c r="B6" s="2">
        <v>10542</v>
      </c>
      <c r="C6" s="2">
        <v>10008</v>
      </c>
      <c r="D6" s="2">
        <v>88.61</v>
      </c>
      <c r="E6" s="2">
        <v>10.45</v>
      </c>
      <c r="F6" s="2">
        <v>16.45</v>
      </c>
      <c r="G6" s="2">
        <v>2.13</v>
      </c>
      <c r="H6" s="2">
        <v>144</v>
      </c>
      <c r="I6" s="2">
        <v>2.5</v>
      </c>
      <c r="J6" s="2">
        <v>8.41</v>
      </c>
      <c r="K6" s="2">
        <v>0.16</v>
      </c>
      <c r="L6" s="2">
        <v>1.01</v>
      </c>
      <c r="M6" s="2">
        <v>0.23</v>
      </c>
      <c r="N6" s="2">
        <v>10.94</v>
      </c>
      <c r="O6" s="2">
        <v>5.97</v>
      </c>
      <c r="P6" s="2">
        <v>7.45</v>
      </c>
      <c r="Q6" s="2">
        <v>7.63</v>
      </c>
    </row>
    <row r="7" ht="15" spans="1:17">
      <c r="A7" s="2">
        <v>4</v>
      </c>
      <c r="B7" s="2">
        <v>10352</v>
      </c>
      <c r="C7" s="2">
        <v>9903</v>
      </c>
      <c r="D7" s="2">
        <v>59.42</v>
      </c>
      <c r="E7" s="2">
        <v>10.6</v>
      </c>
      <c r="F7" s="2">
        <v>18.22</v>
      </c>
      <c r="G7" s="2">
        <v>2.26</v>
      </c>
      <c r="H7" s="2">
        <v>137</v>
      </c>
      <c r="I7" s="2">
        <v>3</v>
      </c>
      <c r="J7" s="2">
        <v>9.95</v>
      </c>
      <c r="K7" s="2">
        <v>0.17</v>
      </c>
      <c r="L7" s="2">
        <v>1.08</v>
      </c>
      <c r="M7" s="2">
        <v>0.25</v>
      </c>
      <c r="N7" s="2">
        <v>11.4</v>
      </c>
      <c r="O7" s="2">
        <v>5.38</v>
      </c>
      <c r="P7" s="2">
        <v>7.48</v>
      </c>
      <c r="Q7" s="2">
        <v>7.88</v>
      </c>
    </row>
    <row r="8" ht="15" spans="1:17">
      <c r="A8" s="2">
        <v>5</v>
      </c>
      <c r="B8" s="2">
        <v>10076</v>
      </c>
      <c r="C8" s="2">
        <v>9540</v>
      </c>
      <c r="D8" s="2">
        <v>54.44</v>
      </c>
      <c r="E8" s="2">
        <v>6.61</v>
      </c>
      <c r="F8" s="2">
        <v>18.75</v>
      </c>
      <c r="G8" s="2">
        <v>2.11</v>
      </c>
      <c r="H8" s="2">
        <v>132</v>
      </c>
      <c r="I8" s="2">
        <v>1.25</v>
      </c>
      <c r="J8" s="2">
        <v>4.81</v>
      </c>
      <c r="K8" s="2">
        <v>0.21</v>
      </c>
      <c r="L8" s="2">
        <v>0.47</v>
      </c>
      <c r="M8" s="2">
        <v>0.23</v>
      </c>
      <c r="N8" s="2">
        <v>5.56</v>
      </c>
      <c r="O8" s="2">
        <v>1.84</v>
      </c>
      <c r="P8" s="2">
        <v>7.51</v>
      </c>
      <c r="Q8" s="2">
        <v>7.8</v>
      </c>
    </row>
    <row r="9" ht="15" spans="1:17">
      <c r="A9" s="2">
        <v>6</v>
      </c>
      <c r="B9" s="2">
        <v>8936</v>
      </c>
      <c r="C9" s="2">
        <v>8607</v>
      </c>
      <c r="D9" s="2">
        <v>62.73</v>
      </c>
      <c r="E9" s="2">
        <v>10.12</v>
      </c>
      <c r="F9" s="2">
        <v>18.82</v>
      </c>
      <c r="G9" s="2">
        <v>2.26</v>
      </c>
      <c r="H9" s="2">
        <v>127</v>
      </c>
      <c r="I9" s="2">
        <v>1.5</v>
      </c>
      <c r="J9" s="2">
        <v>5.4</v>
      </c>
      <c r="K9" s="2">
        <v>0.12</v>
      </c>
      <c r="L9" s="2">
        <v>0.53</v>
      </c>
      <c r="M9" s="2">
        <v>0.22</v>
      </c>
      <c r="N9" s="2">
        <v>6.26</v>
      </c>
      <c r="O9" s="2">
        <v>2.79</v>
      </c>
      <c r="P9" s="2">
        <v>7.46</v>
      </c>
      <c r="Q9" s="2">
        <v>7.79</v>
      </c>
    </row>
    <row r="10" ht="15" spans="1:17">
      <c r="A10" s="2">
        <v>7</v>
      </c>
      <c r="B10" s="2">
        <v>6050</v>
      </c>
      <c r="C10" s="2">
        <v>5810</v>
      </c>
      <c r="D10" s="2">
        <v>88.19</v>
      </c>
      <c r="E10" s="2">
        <v>9.52</v>
      </c>
      <c r="F10" s="2">
        <v>18.13</v>
      </c>
      <c r="G10" s="2">
        <v>2.09</v>
      </c>
      <c r="H10" s="2">
        <v>137</v>
      </c>
      <c r="I10" s="2">
        <v>2</v>
      </c>
      <c r="J10" s="2">
        <v>8.18</v>
      </c>
      <c r="K10" s="2">
        <v>0.46</v>
      </c>
      <c r="L10" s="2">
        <v>1.32</v>
      </c>
      <c r="M10" s="2">
        <v>0.29</v>
      </c>
      <c r="N10" s="2">
        <v>9.54</v>
      </c>
      <c r="O10" s="2">
        <v>3.49</v>
      </c>
      <c r="P10" s="2">
        <v>7.39</v>
      </c>
      <c r="Q10" s="2">
        <v>7.81</v>
      </c>
    </row>
    <row r="11" ht="15" spans="1:17">
      <c r="A11" s="2">
        <v>8</v>
      </c>
      <c r="B11" s="2">
        <v>5106</v>
      </c>
      <c r="C11" s="2">
        <v>4791</v>
      </c>
      <c r="D11" s="2">
        <v>60.83</v>
      </c>
      <c r="E11" s="2">
        <v>9.37</v>
      </c>
      <c r="F11" s="2">
        <v>21.25</v>
      </c>
      <c r="G11" s="2">
        <v>2.29</v>
      </c>
      <c r="H11" s="2">
        <v>133</v>
      </c>
      <c r="I11" s="2">
        <v>2.5</v>
      </c>
      <c r="J11" s="2">
        <v>8.57</v>
      </c>
      <c r="K11" s="2">
        <v>0.17</v>
      </c>
      <c r="L11" s="2">
        <v>0.85</v>
      </c>
      <c r="M11" s="2">
        <v>0.4</v>
      </c>
      <c r="N11" s="2">
        <v>8.94</v>
      </c>
      <c r="O11" s="2">
        <v>3.52</v>
      </c>
      <c r="P11" s="2">
        <v>7.43</v>
      </c>
      <c r="Q11" s="2">
        <v>7.77</v>
      </c>
    </row>
    <row r="12" ht="15" spans="1:17">
      <c r="A12" s="2">
        <v>9</v>
      </c>
      <c r="B12" s="2">
        <v>5357</v>
      </c>
      <c r="C12" s="2">
        <v>5029</v>
      </c>
      <c r="D12" s="2">
        <v>83.16</v>
      </c>
      <c r="E12" s="2">
        <v>14.95</v>
      </c>
      <c r="F12" s="2">
        <v>25.81</v>
      </c>
      <c r="G12" s="2">
        <v>2.17</v>
      </c>
      <c r="H12" s="2">
        <v>135</v>
      </c>
      <c r="I12" s="2">
        <v>3.25</v>
      </c>
      <c r="J12" s="2">
        <v>9.19</v>
      </c>
      <c r="K12" s="2">
        <v>0.24</v>
      </c>
      <c r="L12" s="2">
        <v>1.14</v>
      </c>
      <c r="M12" s="2">
        <v>0.32</v>
      </c>
      <c r="N12" s="2">
        <v>11.36</v>
      </c>
      <c r="O12" s="2">
        <v>2.21</v>
      </c>
      <c r="P12" s="2">
        <v>7.52</v>
      </c>
      <c r="Q12" s="2">
        <v>7.89</v>
      </c>
    </row>
    <row r="13" ht="15" spans="1:17">
      <c r="A13" s="2">
        <v>10</v>
      </c>
      <c r="B13" s="2">
        <v>4627</v>
      </c>
      <c r="C13" s="2">
        <v>4425</v>
      </c>
      <c r="D13" s="2">
        <v>94.36</v>
      </c>
      <c r="E13" s="2">
        <v>10.91</v>
      </c>
      <c r="F13" s="2">
        <v>19.07</v>
      </c>
      <c r="G13" s="2">
        <v>2.39</v>
      </c>
      <c r="H13" s="2">
        <v>146</v>
      </c>
      <c r="I13" s="2">
        <v>2.75</v>
      </c>
      <c r="J13" s="2">
        <v>12.12</v>
      </c>
      <c r="K13" s="2">
        <v>0.2</v>
      </c>
      <c r="L13" s="2">
        <v>1.29</v>
      </c>
      <c r="M13" s="2">
        <v>0.26</v>
      </c>
      <c r="N13" s="2">
        <v>12.92</v>
      </c>
      <c r="O13" s="2">
        <v>3.7</v>
      </c>
      <c r="P13" s="2">
        <v>7.63</v>
      </c>
      <c r="Q13" s="2">
        <v>7.92</v>
      </c>
    </row>
    <row r="14" ht="15" spans="1:17">
      <c r="A14" s="2">
        <v>11</v>
      </c>
      <c r="B14" s="2">
        <v>4519</v>
      </c>
      <c r="C14" s="2">
        <v>4383</v>
      </c>
      <c r="D14" s="2">
        <v>88.79</v>
      </c>
      <c r="E14" s="2">
        <v>9.64</v>
      </c>
      <c r="F14" s="2">
        <v>21.01</v>
      </c>
      <c r="G14" s="2">
        <v>2.05</v>
      </c>
      <c r="H14" s="2">
        <v>149</v>
      </c>
      <c r="I14" s="2">
        <v>3.5</v>
      </c>
      <c r="J14" s="2">
        <v>10.88</v>
      </c>
      <c r="K14" s="2">
        <v>0.27</v>
      </c>
      <c r="L14" s="2">
        <v>1.05</v>
      </c>
      <c r="M14" s="2">
        <v>0.3</v>
      </c>
      <c r="N14" s="2">
        <v>12.46</v>
      </c>
      <c r="O14" s="2">
        <v>3.46</v>
      </c>
      <c r="P14" s="2">
        <v>7.44</v>
      </c>
      <c r="Q14" s="2">
        <v>7.94</v>
      </c>
    </row>
    <row r="15" ht="15" spans="1:17">
      <c r="A15" s="2">
        <v>12</v>
      </c>
      <c r="B15" s="2">
        <v>4612</v>
      </c>
      <c r="C15" s="2">
        <v>4358</v>
      </c>
      <c r="D15" s="2">
        <v>93.11</v>
      </c>
      <c r="E15" s="2">
        <v>11.7</v>
      </c>
      <c r="F15" s="2">
        <v>26.13</v>
      </c>
      <c r="G15" s="2">
        <v>2.37</v>
      </c>
      <c r="H15" s="2">
        <v>138</v>
      </c>
      <c r="I15" s="2">
        <v>1</v>
      </c>
      <c r="J15" s="2">
        <v>11.89</v>
      </c>
      <c r="K15" s="2">
        <v>0.23</v>
      </c>
      <c r="L15" s="2">
        <v>1.15</v>
      </c>
      <c r="M15" s="2">
        <v>0.35</v>
      </c>
      <c r="N15" s="2">
        <v>13.69</v>
      </c>
      <c r="O15" s="2">
        <v>2.33</v>
      </c>
      <c r="P15" s="2">
        <v>7.56</v>
      </c>
      <c r="Q15" s="2">
        <v>7.91</v>
      </c>
    </row>
    <row r="16" ht="15" spans="1:17">
      <c r="A16" s="2">
        <v>13</v>
      </c>
      <c r="B16" s="2">
        <v>5352</v>
      </c>
      <c r="C16" s="2">
        <v>4977</v>
      </c>
      <c r="D16" s="2">
        <v>84.55</v>
      </c>
      <c r="E16" s="2">
        <v>18.98</v>
      </c>
      <c r="F16" s="2">
        <v>21.24</v>
      </c>
      <c r="G16" s="2">
        <v>2.28</v>
      </c>
      <c r="H16" s="2">
        <v>141</v>
      </c>
      <c r="I16" s="2">
        <v>2.25</v>
      </c>
      <c r="J16" s="2">
        <v>22.53</v>
      </c>
      <c r="K16" s="2">
        <v>0.15</v>
      </c>
      <c r="L16" s="2">
        <v>1.18</v>
      </c>
      <c r="M16" s="2">
        <v>0.39</v>
      </c>
      <c r="N16" s="2">
        <v>23.7</v>
      </c>
      <c r="O16" s="2">
        <v>4.4</v>
      </c>
      <c r="P16" s="2">
        <v>7.51</v>
      </c>
      <c r="Q16" s="2">
        <v>7.94</v>
      </c>
    </row>
    <row r="17" ht="15" spans="1:17">
      <c r="A17" s="2">
        <v>14</v>
      </c>
      <c r="B17" s="2">
        <v>4677</v>
      </c>
      <c r="C17" s="2">
        <v>4327</v>
      </c>
      <c r="D17" s="2">
        <v>61.06</v>
      </c>
      <c r="E17" s="2">
        <v>10.52</v>
      </c>
      <c r="F17" s="2">
        <v>22.43</v>
      </c>
      <c r="G17" s="2">
        <v>2.07</v>
      </c>
      <c r="H17" s="2">
        <v>143</v>
      </c>
      <c r="I17" s="2">
        <v>2.5</v>
      </c>
      <c r="J17" s="2">
        <v>22.49</v>
      </c>
      <c r="K17" s="2">
        <v>0.09</v>
      </c>
      <c r="L17" s="2">
        <v>1.27</v>
      </c>
      <c r="M17" s="2">
        <v>0.28</v>
      </c>
      <c r="N17" s="2">
        <v>24.01</v>
      </c>
      <c r="O17" s="2">
        <v>4.92</v>
      </c>
      <c r="P17" s="2">
        <v>7.53</v>
      </c>
      <c r="Q17" s="2">
        <v>7.92</v>
      </c>
    </row>
    <row r="18" ht="15" spans="1:17">
      <c r="A18" s="2">
        <v>15</v>
      </c>
      <c r="B18" s="2">
        <v>4880</v>
      </c>
      <c r="C18" s="2">
        <v>4510</v>
      </c>
      <c r="D18" s="2">
        <v>63.84</v>
      </c>
      <c r="E18" s="2">
        <v>20.16</v>
      </c>
      <c r="F18" s="2">
        <v>31.78</v>
      </c>
      <c r="G18" s="2">
        <v>2.06</v>
      </c>
      <c r="H18" s="2">
        <v>137</v>
      </c>
      <c r="I18" s="2">
        <v>2</v>
      </c>
      <c r="J18" s="2">
        <v>18.56</v>
      </c>
      <c r="K18" s="2">
        <v>0.1</v>
      </c>
      <c r="L18" s="2">
        <v>1.46</v>
      </c>
      <c r="M18" s="2">
        <v>0.36</v>
      </c>
      <c r="N18" s="2">
        <v>20.99</v>
      </c>
      <c r="O18" s="2">
        <v>8.55</v>
      </c>
      <c r="P18" s="2">
        <v>7.44</v>
      </c>
      <c r="Q18" s="2">
        <v>7.87</v>
      </c>
    </row>
    <row r="19" ht="15" spans="1:17">
      <c r="A19" s="2">
        <v>16</v>
      </c>
      <c r="B19" s="2">
        <v>4762</v>
      </c>
      <c r="C19" s="2">
        <v>4412</v>
      </c>
      <c r="D19" s="2">
        <v>88.64</v>
      </c>
      <c r="E19" s="2">
        <v>13.1</v>
      </c>
      <c r="F19" s="2">
        <v>29.8</v>
      </c>
      <c r="G19" s="2">
        <v>2</v>
      </c>
      <c r="H19" s="2">
        <v>139</v>
      </c>
      <c r="I19" s="2">
        <v>3.5</v>
      </c>
      <c r="J19" s="2">
        <v>18.78</v>
      </c>
      <c r="K19" s="2">
        <v>0.09</v>
      </c>
      <c r="L19" s="2">
        <v>1.61</v>
      </c>
      <c r="M19" s="2">
        <v>0.27</v>
      </c>
      <c r="N19" s="2">
        <v>19.47</v>
      </c>
      <c r="O19" s="2">
        <v>8.36</v>
      </c>
      <c r="P19" s="2">
        <v>7.38</v>
      </c>
      <c r="Q19" s="2">
        <v>7.9</v>
      </c>
    </row>
    <row r="20" ht="15" spans="1:17">
      <c r="A20" s="2">
        <v>17</v>
      </c>
      <c r="B20" s="2">
        <v>5515</v>
      </c>
      <c r="C20" s="2">
        <v>5064</v>
      </c>
      <c r="D20" s="2">
        <v>73.51</v>
      </c>
      <c r="E20" s="2">
        <v>13.24</v>
      </c>
      <c r="F20" s="2">
        <v>26.53</v>
      </c>
      <c r="G20" s="2">
        <v>2.81</v>
      </c>
      <c r="H20" s="2">
        <v>137</v>
      </c>
      <c r="I20" s="2">
        <v>3</v>
      </c>
      <c r="J20" s="2">
        <v>17.12</v>
      </c>
      <c r="K20" s="2">
        <v>0.13</v>
      </c>
      <c r="L20" s="2">
        <v>1.53</v>
      </c>
      <c r="M20" s="2">
        <v>0.25</v>
      </c>
      <c r="N20" s="2">
        <v>20.19</v>
      </c>
      <c r="O20" s="2">
        <v>7.33</v>
      </c>
      <c r="P20" s="2">
        <v>7.57</v>
      </c>
      <c r="Q20" s="2">
        <v>7.89</v>
      </c>
    </row>
    <row r="21" ht="15" spans="1:17">
      <c r="A21" s="2">
        <v>18</v>
      </c>
      <c r="B21" s="2">
        <v>4794</v>
      </c>
      <c r="C21" s="2">
        <v>4399</v>
      </c>
      <c r="D21" s="2">
        <v>71.56</v>
      </c>
      <c r="E21" s="2">
        <v>15.58</v>
      </c>
      <c r="F21" s="2">
        <v>27.58</v>
      </c>
      <c r="G21" s="2">
        <v>2.06</v>
      </c>
      <c r="H21" s="2">
        <v>140</v>
      </c>
      <c r="I21" s="2">
        <v>2.5</v>
      </c>
      <c r="J21" s="2">
        <v>18.17</v>
      </c>
      <c r="K21" s="2">
        <v>0.2</v>
      </c>
      <c r="L21" s="2">
        <v>1.67</v>
      </c>
      <c r="M21" s="2">
        <v>0.3</v>
      </c>
      <c r="N21" s="2">
        <v>20.66</v>
      </c>
      <c r="O21" s="2">
        <v>6.93</v>
      </c>
      <c r="P21" s="2">
        <v>7.46</v>
      </c>
      <c r="Q21" s="2">
        <v>7.98</v>
      </c>
    </row>
    <row r="22" ht="15" spans="1:17">
      <c r="A22" s="2">
        <v>19</v>
      </c>
      <c r="B22" s="2">
        <v>7395</v>
      </c>
      <c r="C22" s="2">
        <v>7103</v>
      </c>
      <c r="D22" s="2">
        <v>101.21</v>
      </c>
      <c r="E22" s="2">
        <v>18.58</v>
      </c>
      <c r="F22" s="2">
        <v>21.66</v>
      </c>
      <c r="G22" s="2">
        <v>2.02</v>
      </c>
      <c r="H22" s="2">
        <v>143</v>
      </c>
      <c r="I22" s="2">
        <v>3</v>
      </c>
      <c r="J22" s="2">
        <v>16.84</v>
      </c>
      <c r="K22" s="2">
        <v>0.25</v>
      </c>
      <c r="L22" s="2">
        <v>1.37</v>
      </c>
      <c r="M22" s="2">
        <v>0.25</v>
      </c>
      <c r="N22" s="2">
        <v>17.09</v>
      </c>
      <c r="O22" s="2">
        <v>6.58</v>
      </c>
      <c r="P22" s="2">
        <v>7.39</v>
      </c>
      <c r="Q22" s="2">
        <v>7.83</v>
      </c>
    </row>
    <row r="23" ht="15" spans="1:17">
      <c r="A23" s="2">
        <v>20</v>
      </c>
      <c r="B23" s="2">
        <v>4159</v>
      </c>
      <c r="C23" s="2">
        <v>4080</v>
      </c>
      <c r="D23" s="2">
        <v>95.39</v>
      </c>
      <c r="E23" s="2">
        <v>28.28</v>
      </c>
      <c r="F23" s="2">
        <v>22.29</v>
      </c>
      <c r="G23" s="2">
        <v>2.37</v>
      </c>
      <c r="H23" s="2">
        <v>146</v>
      </c>
      <c r="I23" s="2">
        <v>3.5</v>
      </c>
      <c r="J23" s="2">
        <v>14.51</v>
      </c>
      <c r="K23" s="2">
        <v>0.16</v>
      </c>
      <c r="L23" s="2">
        <v>1.52</v>
      </c>
      <c r="M23" s="2">
        <v>0.31</v>
      </c>
      <c r="N23" s="2">
        <v>14.85</v>
      </c>
      <c r="O23" s="2">
        <v>4.47</v>
      </c>
      <c r="P23" s="2">
        <v>7.4</v>
      </c>
      <c r="Q23" s="2">
        <v>7.88</v>
      </c>
    </row>
    <row r="24" ht="15" spans="1:17">
      <c r="A24" s="2">
        <v>21</v>
      </c>
      <c r="B24" s="2">
        <v>2434</v>
      </c>
      <c r="C24" s="2">
        <v>2189</v>
      </c>
      <c r="D24" s="2">
        <v>84.01</v>
      </c>
      <c r="E24" s="2">
        <v>21.47</v>
      </c>
      <c r="F24" s="2">
        <v>20.87</v>
      </c>
      <c r="G24" s="2">
        <v>2.63</v>
      </c>
      <c r="H24" s="2">
        <v>143</v>
      </c>
      <c r="I24" s="2">
        <v>2.5</v>
      </c>
      <c r="J24" s="2">
        <v>5.87</v>
      </c>
      <c r="K24" s="2">
        <v>0.15</v>
      </c>
      <c r="L24" s="2">
        <v>1.04</v>
      </c>
      <c r="M24" s="2">
        <v>0.25</v>
      </c>
      <c r="N24" s="2">
        <v>6.01</v>
      </c>
      <c r="O24" s="2">
        <v>2.88</v>
      </c>
      <c r="P24" s="2">
        <v>7.46</v>
      </c>
      <c r="Q24" s="2">
        <v>7.91</v>
      </c>
    </row>
    <row r="25" ht="15" spans="1:17">
      <c r="A25" s="2">
        <v>22</v>
      </c>
      <c r="B25" s="2">
        <v>2161</v>
      </c>
      <c r="C25" s="2">
        <v>1882</v>
      </c>
      <c r="D25" s="2">
        <v>83.78</v>
      </c>
      <c r="E25" s="2">
        <v>27.81</v>
      </c>
      <c r="F25" s="2">
        <v>25.67</v>
      </c>
      <c r="G25" s="2">
        <v>3.03</v>
      </c>
      <c r="H25" s="2">
        <v>148</v>
      </c>
      <c r="I25" s="2">
        <v>2</v>
      </c>
      <c r="J25" s="2">
        <v>7.33</v>
      </c>
      <c r="K25" s="2">
        <v>0.03</v>
      </c>
      <c r="L25" s="2">
        <v>0.79</v>
      </c>
      <c r="M25" s="2">
        <v>0.36</v>
      </c>
      <c r="N25" s="2">
        <v>9.51</v>
      </c>
      <c r="O25" s="2">
        <v>2.14</v>
      </c>
      <c r="P25" s="2">
        <v>7.01</v>
      </c>
      <c r="Q25" s="2">
        <v>7.51</v>
      </c>
    </row>
    <row r="26" ht="15" spans="1:17">
      <c r="A26" s="2">
        <v>23</v>
      </c>
      <c r="B26" s="2">
        <v>2410</v>
      </c>
      <c r="C26" s="2">
        <v>2071</v>
      </c>
      <c r="D26" s="2">
        <v>70.67</v>
      </c>
      <c r="E26" s="2">
        <v>17.02</v>
      </c>
      <c r="F26" s="2">
        <v>24.46</v>
      </c>
      <c r="G26" s="2">
        <v>2.1</v>
      </c>
      <c r="H26" s="2">
        <v>141</v>
      </c>
      <c r="I26" s="2">
        <v>2.75</v>
      </c>
      <c r="J26" s="2">
        <v>10.57</v>
      </c>
      <c r="K26" s="2">
        <v>0.11</v>
      </c>
      <c r="L26" s="2">
        <v>0.89</v>
      </c>
      <c r="M26" s="2">
        <v>0.11</v>
      </c>
      <c r="N26" s="2">
        <v>13.36</v>
      </c>
      <c r="O26" s="2">
        <v>3.4</v>
      </c>
      <c r="P26" s="2">
        <v>7.25</v>
      </c>
      <c r="Q26" s="2">
        <v>7.64</v>
      </c>
    </row>
    <row r="27" ht="15" spans="1:17">
      <c r="A27" s="2">
        <v>24</v>
      </c>
      <c r="B27" s="2">
        <v>2207</v>
      </c>
      <c r="C27" s="2">
        <v>1882</v>
      </c>
      <c r="D27" s="2">
        <v>99.43</v>
      </c>
      <c r="E27" s="2">
        <v>19.78</v>
      </c>
      <c r="F27" s="2">
        <v>24.77</v>
      </c>
      <c r="G27" s="2">
        <v>2.33</v>
      </c>
      <c r="H27" s="2">
        <v>149</v>
      </c>
      <c r="I27" s="2">
        <v>1.75</v>
      </c>
      <c r="J27" s="2">
        <v>11.13</v>
      </c>
      <c r="K27" s="2">
        <v>0.13</v>
      </c>
      <c r="L27" s="2">
        <v>0.94</v>
      </c>
      <c r="M27" s="2">
        <v>0.12</v>
      </c>
      <c r="N27" s="2">
        <v>12.97</v>
      </c>
      <c r="O27" s="2">
        <v>3.64</v>
      </c>
      <c r="P27" s="2">
        <v>7.03</v>
      </c>
      <c r="Q27" s="2">
        <v>7.62</v>
      </c>
    </row>
    <row r="28" ht="15" spans="1:17">
      <c r="A28" s="2">
        <v>25</v>
      </c>
      <c r="B28" s="2">
        <v>1863</v>
      </c>
      <c r="C28" s="2">
        <v>1498</v>
      </c>
      <c r="D28" s="2">
        <v>83.12</v>
      </c>
      <c r="E28" s="2">
        <v>14.39</v>
      </c>
      <c r="F28" s="2">
        <v>32.98</v>
      </c>
      <c r="G28" s="2">
        <v>2.94</v>
      </c>
      <c r="H28" s="2">
        <v>150</v>
      </c>
      <c r="I28" s="2">
        <v>2.5</v>
      </c>
      <c r="J28" s="2">
        <v>10.32</v>
      </c>
      <c r="K28" s="2">
        <v>0.25</v>
      </c>
      <c r="L28" s="2">
        <v>0.83</v>
      </c>
      <c r="M28" s="2">
        <v>0.13</v>
      </c>
      <c r="N28" s="2">
        <v>12.16</v>
      </c>
      <c r="O28" s="2">
        <v>2.89</v>
      </c>
      <c r="P28" s="2">
        <v>7.15</v>
      </c>
      <c r="Q28" s="2">
        <v>7.68</v>
      </c>
    </row>
    <row r="29" ht="15" spans="1:17">
      <c r="A29" s="2">
        <v>26</v>
      </c>
      <c r="B29" s="2">
        <v>1930</v>
      </c>
      <c r="C29" s="2">
        <v>1651</v>
      </c>
      <c r="D29" s="2">
        <v>78.82</v>
      </c>
      <c r="E29" s="2">
        <v>17.79</v>
      </c>
      <c r="F29" s="2">
        <v>30.52</v>
      </c>
      <c r="G29" s="2">
        <v>2.72</v>
      </c>
      <c r="H29" s="2">
        <v>146</v>
      </c>
      <c r="I29" s="2">
        <v>3</v>
      </c>
      <c r="J29" s="2">
        <v>9.84</v>
      </c>
      <c r="K29" s="2">
        <v>0.24</v>
      </c>
      <c r="L29" s="2">
        <v>1</v>
      </c>
      <c r="M29" s="2">
        <v>0.21</v>
      </c>
      <c r="N29" s="2">
        <v>10.32</v>
      </c>
      <c r="O29" s="2">
        <v>2.6</v>
      </c>
      <c r="P29" s="2">
        <v>7.17</v>
      </c>
      <c r="Q29" s="2">
        <v>7.69</v>
      </c>
    </row>
    <row r="30" ht="15" spans="1:17">
      <c r="A30" s="2">
        <v>27</v>
      </c>
      <c r="B30" s="2">
        <v>1877</v>
      </c>
      <c r="C30" s="2">
        <v>1675</v>
      </c>
      <c r="D30" s="2">
        <v>85.58</v>
      </c>
      <c r="E30" s="2">
        <v>13.5</v>
      </c>
      <c r="F30" s="2">
        <v>26.91</v>
      </c>
      <c r="G30" s="2">
        <v>2.43</v>
      </c>
      <c r="H30" s="2">
        <v>149</v>
      </c>
      <c r="I30" s="2">
        <v>2.75</v>
      </c>
      <c r="J30" s="2">
        <v>10.99</v>
      </c>
      <c r="K30" s="2">
        <v>0.06</v>
      </c>
      <c r="L30" s="2">
        <v>1.06</v>
      </c>
      <c r="M30" s="2">
        <v>0.31</v>
      </c>
      <c r="N30" s="2">
        <v>12.52</v>
      </c>
      <c r="O30" s="2">
        <v>3.54</v>
      </c>
      <c r="P30" s="2">
        <v>7.18</v>
      </c>
      <c r="Q30" s="2">
        <v>7.72</v>
      </c>
    </row>
    <row r="31" ht="15" spans="1:17">
      <c r="A31" s="2">
        <v>28</v>
      </c>
      <c r="B31" s="2">
        <v>2176</v>
      </c>
      <c r="C31" s="2">
        <v>1863</v>
      </c>
      <c r="D31" s="2">
        <v>86.93</v>
      </c>
      <c r="E31" s="2">
        <v>12.87</v>
      </c>
      <c r="F31" s="2">
        <v>20.74</v>
      </c>
      <c r="G31" s="2">
        <v>2.78</v>
      </c>
      <c r="H31" s="2">
        <v>152</v>
      </c>
      <c r="I31" s="2">
        <v>3</v>
      </c>
      <c r="J31" s="2">
        <v>11.08</v>
      </c>
      <c r="K31" s="2">
        <v>0.08</v>
      </c>
      <c r="L31" s="2">
        <v>1.65</v>
      </c>
      <c r="M31" s="2">
        <v>0.21</v>
      </c>
      <c r="N31" s="2">
        <v>11.47</v>
      </c>
      <c r="O31" s="2">
        <v>3.84</v>
      </c>
      <c r="P31" s="2">
        <v>7.26</v>
      </c>
      <c r="Q31" s="2">
        <v>7.83</v>
      </c>
    </row>
    <row r="32" ht="15" spans="1:17">
      <c r="A32" s="2">
        <v>29</v>
      </c>
      <c r="B32" s="2">
        <v>2511</v>
      </c>
      <c r="C32" s="2">
        <v>2244</v>
      </c>
      <c r="D32" s="2">
        <v>92.07</v>
      </c>
      <c r="E32" s="2">
        <v>13.65</v>
      </c>
      <c r="F32" s="2">
        <v>29.46</v>
      </c>
      <c r="G32" s="2">
        <v>2.34</v>
      </c>
      <c r="H32" s="2">
        <v>154</v>
      </c>
      <c r="I32" s="2">
        <v>3.25</v>
      </c>
      <c r="J32" s="2">
        <v>13.41</v>
      </c>
      <c r="K32" s="2">
        <v>0.09</v>
      </c>
      <c r="L32" s="2">
        <v>1.22</v>
      </c>
      <c r="M32" s="2">
        <v>0.11</v>
      </c>
      <c r="N32" s="2">
        <v>13.68</v>
      </c>
      <c r="O32" s="2">
        <v>3.7</v>
      </c>
      <c r="P32" s="2">
        <v>7.23</v>
      </c>
      <c r="Q32" s="2">
        <v>7.86</v>
      </c>
    </row>
    <row r="33" ht="15" spans="1:17">
      <c r="A33" s="2">
        <v>30</v>
      </c>
      <c r="B33" s="2">
        <v>3226</v>
      </c>
      <c r="C33" s="2">
        <v>2836</v>
      </c>
      <c r="D33" s="2">
        <v>94.85</v>
      </c>
      <c r="E33" s="2">
        <v>14.51</v>
      </c>
      <c r="F33" s="2">
        <v>25.14</v>
      </c>
      <c r="G33" s="2">
        <v>2.98</v>
      </c>
      <c r="H33" s="2">
        <v>152</v>
      </c>
      <c r="I33" s="2">
        <v>2.75</v>
      </c>
      <c r="J33" s="2">
        <v>13.41</v>
      </c>
      <c r="K33" s="2">
        <v>0.13</v>
      </c>
      <c r="L33" s="2">
        <v>1.08</v>
      </c>
      <c r="M33" s="2">
        <v>0.24</v>
      </c>
      <c r="N33" s="2">
        <v>14.06</v>
      </c>
      <c r="O33" s="2">
        <v>4.03</v>
      </c>
      <c r="P33" s="2">
        <v>7.19</v>
      </c>
      <c r="Q33" s="2">
        <v>7.72</v>
      </c>
    </row>
    <row r="34" ht="15" spans="1:17">
      <c r="A34" s="2">
        <v>31</v>
      </c>
      <c r="B34" s="2">
        <v>3160</v>
      </c>
      <c r="C34" s="2">
        <v>2951</v>
      </c>
      <c r="D34" s="2">
        <v>88.51</v>
      </c>
      <c r="E34" s="2">
        <v>13.22</v>
      </c>
      <c r="F34" s="2">
        <v>23.64</v>
      </c>
      <c r="G34" s="2">
        <v>2.36</v>
      </c>
      <c r="H34" s="2">
        <v>149</v>
      </c>
      <c r="I34" s="2">
        <v>3</v>
      </c>
      <c r="J34" s="2">
        <v>11.25</v>
      </c>
      <c r="K34" s="2">
        <v>0.23</v>
      </c>
      <c r="L34" s="2">
        <v>1.13</v>
      </c>
      <c r="M34" s="2">
        <v>0.24</v>
      </c>
      <c r="N34" s="2">
        <v>13.56</v>
      </c>
      <c r="O34" s="2">
        <v>4.13</v>
      </c>
      <c r="P34" s="2">
        <v>7.21</v>
      </c>
      <c r="Q34" s="2">
        <v>7.76</v>
      </c>
    </row>
    <row r="35" ht="15" spans="1:17">
      <c r="A35" s="2" t="s">
        <v>19</v>
      </c>
      <c r="B35" s="6">
        <f t="shared" ref="B35:Q35" si="0">AVERAGE(B4:B34)</f>
        <v>5108.41935483871</v>
      </c>
      <c r="C35" s="6">
        <f t="shared" si="0"/>
        <v>4794.8064516129</v>
      </c>
      <c r="D35" s="6">
        <f t="shared" si="0"/>
        <v>80.1361290322581</v>
      </c>
      <c r="E35" s="6">
        <f t="shared" si="0"/>
        <v>14.7058064516129</v>
      </c>
      <c r="F35" s="6">
        <f t="shared" si="0"/>
        <v>23.3851612903226</v>
      </c>
      <c r="G35" s="6">
        <f t="shared" si="0"/>
        <v>2.35935483870968</v>
      </c>
      <c r="H35" s="6">
        <f t="shared" si="0"/>
        <v>142.290322580645</v>
      </c>
      <c r="I35" s="6">
        <f t="shared" si="0"/>
        <v>2.57258064516129</v>
      </c>
      <c r="J35" s="6">
        <f t="shared" si="0"/>
        <v>12.1567741935484</v>
      </c>
      <c r="K35" s="6">
        <f t="shared" si="0"/>
        <v>0.169677419354839</v>
      </c>
      <c r="L35" s="6">
        <f t="shared" si="0"/>
        <v>1.12935483870968</v>
      </c>
      <c r="M35" s="6">
        <f t="shared" si="0"/>
        <v>0.257096774193548</v>
      </c>
      <c r="N35" s="6">
        <f t="shared" si="0"/>
        <v>13.4841935483871</v>
      </c>
      <c r="O35" s="6">
        <f t="shared" si="0"/>
        <v>4.45548387096774</v>
      </c>
      <c r="P35" s="6">
        <f t="shared" si="0"/>
        <v>7.38064516129032</v>
      </c>
      <c r="Q35" s="6">
        <f t="shared" si="0"/>
        <v>7.80935483870968</v>
      </c>
    </row>
    <row r="36" ht="15" spans="1:17">
      <c r="A36" s="2" t="s">
        <v>20</v>
      </c>
      <c r="B36" s="6">
        <f t="shared" ref="B36:Q36" si="1">MAX(B4:B34)</f>
        <v>11011</v>
      </c>
      <c r="C36" s="6">
        <f t="shared" si="1"/>
        <v>10786</v>
      </c>
      <c r="D36" s="6">
        <f t="shared" si="1"/>
        <v>101.21</v>
      </c>
      <c r="E36" s="6">
        <f t="shared" si="1"/>
        <v>28.28</v>
      </c>
      <c r="F36" s="6">
        <f t="shared" si="1"/>
        <v>32.98</v>
      </c>
      <c r="G36" s="6">
        <f t="shared" si="1"/>
        <v>3.03</v>
      </c>
      <c r="H36" s="6">
        <f t="shared" si="1"/>
        <v>154</v>
      </c>
      <c r="I36" s="6">
        <f t="shared" si="1"/>
        <v>3.5</v>
      </c>
      <c r="J36" s="6">
        <f t="shared" si="1"/>
        <v>22.53</v>
      </c>
      <c r="K36" s="6">
        <f t="shared" si="1"/>
        <v>0.46</v>
      </c>
      <c r="L36" s="6">
        <f t="shared" si="1"/>
        <v>1.67</v>
      </c>
      <c r="M36" s="6">
        <f t="shared" si="1"/>
        <v>0.4</v>
      </c>
      <c r="N36" s="6">
        <f t="shared" si="1"/>
        <v>24.01</v>
      </c>
      <c r="O36" s="6">
        <f t="shared" si="1"/>
        <v>8.55</v>
      </c>
      <c r="P36" s="6">
        <f t="shared" si="1"/>
        <v>7.72</v>
      </c>
      <c r="Q36" s="6">
        <f t="shared" si="1"/>
        <v>7.98</v>
      </c>
    </row>
    <row r="37" ht="15" spans="1:17">
      <c r="A37" s="2" t="s">
        <v>21</v>
      </c>
      <c r="B37" s="6">
        <f t="shared" ref="B37:Q37" si="2">MIN(B4:B34)</f>
        <v>1863</v>
      </c>
      <c r="C37" s="6">
        <f t="shared" si="2"/>
        <v>1498</v>
      </c>
      <c r="D37" s="6">
        <f t="shared" si="2"/>
        <v>54.44</v>
      </c>
      <c r="E37" s="6">
        <f t="shared" si="2"/>
        <v>6.61</v>
      </c>
      <c r="F37" s="6">
        <f t="shared" si="2"/>
        <v>15.41</v>
      </c>
      <c r="G37" s="6">
        <f t="shared" si="2"/>
        <v>2</v>
      </c>
      <c r="H37" s="6">
        <f t="shared" si="2"/>
        <v>127</v>
      </c>
      <c r="I37" s="6">
        <f t="shared" si="2"/>
        <v>1</v>
      </c>
      <c r="J37" s="6">
        <f t="shared" si="2"/>
        <v>4.81</v>
      </c>
      <c r="K37" s="6">
        <f t="shared" si="2"/>
        <v>0.03</v>
      </c>
      <c r="L37" s="6">
        <f t="shared" si="2"/>
        <v>0.47</v>
      </c>
      <c r="M37" s="6">
        <f t="shared" si="2"/>
        <v>0.11</v>
      </c>
      <c r="N37" s="6">
        <f t="shared" si="2"/>
        <v>5.56</v>
      </c>
      <c r="O37" s="6">
        <f t="shared" si="2"/>
        <v>1.84</v>
      </c>
      <c r="P37" s="6">
        <f t="shared" si="2"/>
        <v>7.01</v>
      </c>
      <c r="Q37" s="6">
        <f t="shared" si="2"/>
        <v>7.51</v>
      </c>
    </row>
    <row r="38" ht="15" spans="1:17">
      <c r="A38" s="2" t="s">
        <v>22</v>
      </c>
      <c r="B38" s="6">
        <f>SUM(B4:B34)</f>
        <v>158361</v>
      </c>
      <c r="C38" s="6">
        <f>SUM(C4:C34)</f>
        <v>148639</v>
      </c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</row>
  </sheetData>
  <mergeCells count="11">
    <mergeCell ref="A1:Q1"/>
    <mergeCell ref="D2:E2"/>
    <mergeCell ref="F2:G2"/>
    <mergeCell ref="H2:I2"/>
    <mergeCell ref="J2:K2"/>
    <mergeCell ref="L2:M2"/>
    <mergeCell ref="N2:O2"/>
    <mergeCell ref="P2:Q2"/>
    <mergeCell ref="A2:A3"/>
    <mergeCell ref="B2:B3"/>
    <mergeCell ref="C2:C3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8"/>
  <sheetViews>
    <sheetView topLeftCell="A25" workbookViewId="0">
      <selection activeCell="B38" sqref="B38:C38"/>
    </sheetView>
  </sheetViews>
  <sheetFormatPr defaultColWidth="9" defaultRowHeight="14"/>
  <cols>
    <col min="2" max="3" width="12.8181818181818" customWidth="1"/>
  </cols>
  <sheetData>
    <row r="1" ht="25.5" spans="1:17">
      <c r="A1" s="1" t="s">
        <v>23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ht="15" spans="1:17">
      <c r="A2" s="2" t="s">
        <v>1</v>
      </c>
      <c r="B2" s="3" t="s">
        <v>2</v>
      </c>
      <c r="C2" s="3" t="s">
        <v>3</v>
      </c>
      <c r="D2" s="2" t="s">
        <v>5</v>
      </c>
      <c r="E2" s="2"/>
      <c r="F2" s="2" t="s">
        <v>6</v>
      </c>
      <c r="G2" s="2"/>
      <c r="H2" s="2" t="s">
        <v>7</v>
      </c>
      <c r="I2" s="2"/>
      <c r="J2" s="2" t="s">
        <v>8</v>
      </c>
      <c r="K2" s="2"/>
      <c r="L2" s="2" t="s">
        <v>9</v>
      </c>
      <c r="M2" s="2"/>
      <c r="N2" s="2" t="s">
        <v>10</v>
      </c>
      <c r="O2" s="2"/>
      <c r="P2" s="2" t="s">
        <v>11</v>
      </c>
      <c r="Q2" s="2"/>
    </row>
    <row r="3" ht="15" spans="1:17">
      <c r="A3" s="4"/>
      <c r="B3" s="5"/>
      <c r="C3" s="5"/>
      <c r="D3" s="2" t="s">
        <v>12</v>
      </c>
      <c r="E3" s="2" t="s">
        <v>13</v>
      </c>
      <c r="F3" s="2" t="s">
        <v>12</v>
      </c>
      <c r="G3" s="2" t="s">
        <v>13</v>
      </c>
      <c r="H3" s="2" t="s">
        <v>12</v>
      </c>
      <c r="I3" s="2" t="s">
        <v>13</v>
      </c>
      <c r="J3" s="2" t="s">
        <v>12</v>
      </c>
      <c r="K3" s="2" t="s">
        <v>13</v>
      </c>
      <c r="L3" s="2" t="s">
        <v>12</v>
      </c>
      <c r="M3" s="2" t="s">
        <v>13</v>
      </c>
      <c r="N3" s="2" t="s">
        <v>12</v>
      </c>
      <c r="O3" s="2" t="s">
        <v>13</v>
      </c>
      <c r="P3" s="2" t="s">
        <v>12</v>
      </c>
      <c r="Q3" s="2" t="s">
        <v>13</v>
      </c>
    </row>
    <row r="4" ht="15" spans="1:17">
      <c r="A4" s="2">
        <v>1</v>
      </c>
      <c r="B4" s="2">
        <v>3159</v>
      </c>
      <c r="C4" s="2">
        <v>2965</v>
      </c>
      <c r="D4" s="2">
        <v>104.26</v>
      </c>
      <c r="E4" s="2">
        <v>14.57</v>
      </c>
      <c r="F4" s="2">
        <v>24.34</v>
      </c>
      <c r="G4" s="2">
        <v>2.34</v>
      </c>
      <c r="H4" s="2">
        <v>155</v>
      </c>
      <c r="I4" s="2">
        <v>3.25</v>
      </c>
      <c r="J4" s="2">
        <v>11.05</v>
      </c>
      <c r="K4" s="2">
        <v>0.19</v>
      </c>
      <c r="L4" s="2">
        <v>1.22</v>
      </c>
      <c r="M4" s="2">
        <v>0.11</v>
      </c>
      <c r="N4" s="2">
        <v>14.03</v>
      </c>
      <c r="O4" s="2">
        <v>4.82</v>
      </c>
      <c r="P4" s="2">
        <v>7.27</v>
      </c>
      <c r="Q4" s="2">
        <v>7.76</v>
      </c>
    </row>
    <row r="5" ht="15" spans="1:17">
      <c r="A5" s="2">
        <v>2</v>
      </c>
      <c r="B5" s="2">
        <v>3560</v>
      </c>
      <c r="C5" s="2">
        <v>3241</v>
      </c>
      <c r="D5" s="2">
        <v>86.26</v>
      </c>
      <c r="E5" s="2">
        <v>9.84</v>
      </c>
      <c r="F5" s="2">
        <v>26.12</v>
      </c>
      <c r="G5" s="2">
        <v>2.64</v>
      </c>
      <c r="H5" s="2">
        <v>156</v>
      </c>
      <c r="I5" s="2">
        <v>2.5</v>
      </c>
      <c r="J5" s="2">
        <v>10.43</v>
      </c>
      <c r="K5" s="2">
        <v>0.12</v>
      </c>
      <c r="L5" s="2">
        <v>0.92</v>
      </c>
      <c r="M5" s="2">
        <v>0.32</v>
      </c>
      <c r="N5" s="2">
        <v>10.59</v>
      </c>
      <c r="O5" s="2">
        <v>5.84</v>
      </c>
      <c r="P5" s="2">
        <v>7.18</v>
      </c>
      <c r="Q5" s="2">
        <v>7.59</v>
      </c>
    </row>
    <row r="6" ht="15" spans="1:17">
      <c r="A6" s="2">
        <v>3</v>
      </c>
      <c r="B6" s="2">
        <v>3910</v>
      </c>
      <c r="C6" s="2">
        <v>3620</v>
      </c>
      <c r="D6" s="2">
        <v>113.21</v>
      </c>
      <c r="E6" s="2">
        <v>16.85</v>
      </c>
      <c r="F6" s="2">
        <v>24.36</v>
      </c>
      <c r="G6" s="2">
        <v>2.28</v>
      </c>
      <c r="H6" s="2">
        <v>153</v>
      </c>
      <c r="I6" s="2">
        <v>3</v>
      </c>
      <c r="J6" s="2">
        <v>12.74</v>
      </c>
      <c r="K6" s="2">
        <v>0.02</v>
      </c>
      <c r="L6" s="2">
        <v>1.09</v>
      </c>
      <c r="M6" s="2">
        <v>0.28</v>
      </c>
      <c r="N6" s="2">
        <v>12.97</v>
      </c>
      <c r="O6" s="2">
        <v>5.27</v>
      </c>
      <c r="P6" s="2">
        <v>7.25</v>
      </c>
      <c r="Q6" s="2">
        <v>7.64</v>
      </c>
    </row>
    <row r="7" ht="15" spans="1:17">
      <c r="A7" s="2">
        <v>4</v>
      </c>
      <c r="B7" s="2">
        <v>3864</v>
      </c>
      <c r="C7" s="2">
        <v>3556</v>
      </c>
      <c r="D7" s="2">
        <v>117.49</v>
      </c>
      <c r="E7" s="2">
        <v>18.24</v>
      </c>
      <c r="F7" s="2">
        <v>25.7</v>
      </c>
      <c r="G7" s="2">
        <v>2.5</v>
      </c>
      <c r="H7" s="2">
        <v>155</v>
      </c>
      <c r="I7" s="2">
        <v>3.25</v>
      </c>
      <c r="J7" s="2">
        <v>13.1</v>
      </c>
      <c r="K7" s="2">
        <v>0.04</v>
      </c>
      <c r="L7" s="2">
        <v>1.13</v>
      </c>
      <c r="M7" s="2">
        <v>0.25</v>
      </c>
      <c r="N7" s="2">
        <v>13.27</v>
      </c>
      <c r="O7" s="2">
        <v>5.95</v>
      </c>
      <c r="P7" s="2">
        <v>7.1</v>
      </c>
      <c r="Q7" s="2">
        <v>7.58</v>
      </c>
    </row>
    <row r="8" ht="15" spans="1:17">
      <c r="A8" s="2">
        <v>5</v>
      </c>
      <c r="B8" s="2">
        <v>4982</v>
      </c>
      <c r="C8" s="2">
        <v>4779</v>
      </c>
      <c r="D8" s="2">
        <v>81.09</v>
      </c>
      <c r="E8" s="2">
        <v>16.25</v>
      </c>
      <c r="F8" s="2">
        <v>25.87</v>
      </c>
      <c r="G8" s="2">
        <v>2.03</v>
      </c>
      <c r="H8" s="2">
        <v>139</v>
      </c>
      <c r="I8" s="2">
        <v>1.75</v>
      </c>
      <c r="J8" s="2">
        <v>13.22</v>
      </c>
      <c r="K8" s="2">
        <v>0.03</v>
      </c>
      <c r="L8" s="2">
        <v>1.19</v>
      </c>
      <c r="M8" s="2">
        <v>0.25</v>
      </c>
      <c r="N8" s="2">
        <v>13.91</v>
      </c>
      <c r="O8" s="2">
        <v>6.92</v>
      </c>
      <c r="P8" s="2">
        <v>7.12</v>
      </c>
      <c r="Q8" s="2">
        <v>7.45</v>
      </c>
    </row>
    <row r="9" ht="15" spans="1:17">
      <c r="A9" s="2">
        <v>6</v>
      </c>
      <c r="B9" s="2">
        <v>3577</v>
      </c>
      <c r="C9" s="2">
        <v>3313</v>
      </c>
      <c r="D9" s="2">
        <v>83.39</v>
      </c>
      <c r="E9" s="2">
        <v>11.22</v>
      </c>
      <c r="F9" s="2">
        <v>35.9</v>
      </c>
      <c r="G9" s="2">
        <v>2.86</v>
      </c>
      <c r="H9" s="2">
        <v>142</v>
      </c>
      <c r="I9" s="2">
        <v>2.25</v>
      </c>
      <c r="J9" s="2">
        <v>12.54</v>
      </c>
      <c r="K9" s="2">
        <v>0.09</v>
      </c>
      <c r="L9" s="2">
        <v>1.11</v>
      </c>
      <c r="M9" s="2">
        <v>0.26</v>
      </c>
      <c r="N9" s="2">
        <v>14.24</v>
      </c>
      <c r="O9" s="2">
        <v>5.6</v>
      </c>
      <c r="P9" s="2">
        <v>7.21</v>
      </c>
      <c r="Q9" s="2">
        <v>7.47</v>
      </c>
    </row>
    <row r="10" ht="15" spans="1:17">
      <c r="A10" s="2">
        <v>7</v>
      </c>
      <c r="B10" s="2">
        <v>2538</v>
      </c>
      <c r="C10" s="2">
        <v>2306</v>
      </c>
      <c r="D10" s="2">
        <v>110.44</v>
      </c>
      <c r="E10" s="2">
        <v>10.82</v>
      </c>
      <c r="F10" s="2">
        <v>25.91</v>
      </c>
      <c r="G10" s="2">
        <v>2.71</v>
      </c>
      <c r="H10" s="2">
        <v>153</v>
      </c>
      <c r="I10" s="2">
        <v>3</v>
      </c>
      <c r="J10" s="2">
        <v>12.46</v>
      </c>
      <c r="K10" s="2">
        <v>0.03</v>
      </c>
      <c r="L10" s="2">
        <v>1.18</v>
      </c>
      <c r="M10" s="2">
        <v>0.3</v>
      </c>
      <c r="N10" s="2">
        <v>14.08</v>
      </c>
      <c r="O10" s="2">
        <v>5.66</v>
      </c>
      <c r="P10" s="2">
        <v>7.25</v>
      </c>
      <c r="Q10" s="2">
        <v>7.51</v>
      </c>
    </row>
    <row r="11" ht="15" spans="1:17">
      <c r="A11" s="2">
        <v>8</v>
      </c>
      <c r="B11" s="2">
        <v>3180</v>
      </c>
      <c r="C11" s="2">
        <v>2800</v>
      </c>
      <c r="D11" s="2">
        <v>104.45</v>
      </c>
      <c r="E11" s="2">
        <v>15.4</v>
      </c>
      <c r="F11" s="2">
        <v>28.18</v>
      </c>
      <c r="G11" s="2">
        <v>2.06</v>
      </c>
      <c r="H11" s="2">
        <v>157</v>
      </c>
      <c r="I11" s="2">
        <v>3.5</v>
      </c>
      <c r="J11" s="2">
        <v>12.43</v>
      </c>
      <c r="K11" s="2">
        <v>0.12</v>
      </c>
      <c r="L11" s="2">
        <v>1.24</v>
      </c>
      <c r="M11" s="2">
        <v>0.28</v>
      </c>
      <c r="N11" s="2">
        <v>14.32</v>
      </c>
      <c r="O11" s="2">
        <v>5.34</v>
      </c>
      <c r="P11" s="2">
        <v>7.17</v>
      </c>
      <c r="Q11" s="2">
        <v>7.45</v>
      </c>
    </row>
    <row r="12" ht="15" spans="1:17">
      <c r="A12" s="2">
        <v>9</v>
      </c>
      <c r="B12" s="2">
        <v>5175</v>
      </c>
      <c r="C12" s="2">
        <v>4625</v>
      </c>
      <c r="D12" s="2">
        <v>103.47</v>
      </c>
      <c r="E12" s="2">
        <v>19.9</v>
      </c>
      <c r="F12" s="2">
        <v>39.17</v>
      </c>
      <c r="G12" s="2">
        <v>2.13</v>
      </c>
      <c r="H12" s="2">
        <v>158</v>
      </c>
      <c r="I12" s="2">
        <v>2</v>
      </c>
      <c r="J12" s="2">
        <v>13.69</v>
      </c>
      <c r="K12" s="2">
        <v>0.02</v>
      </c>
      <c r="L12" s="2">
        <v>0.89</v>
      </c>
      <c r="M12" s="2">
        <v>0.17</v>
      </c>
      <c r="N12" s="2">
        <v>13.85</v>
      </c>
      <c r="O12" s="2">
        <v>7.53</v>
      </c>
      <c r="P12" s="2">
        <v>7.08</v>
      </c>
      <c r="Q12" s="2">
        <v>7.47</v>
      </c>
    </row>
    <row r="13" ht="15" spans="1:17">
      <c r="A13" s="2">
        <v>10</v>
      </c>
      <c r="B13" s="2">
        <v>7221</v>
      </c>
      <c r="C13" s="2">
        <v>7168</v>
      </c>
      <c r="D13" s="2">
        <v>87</v>
      </c>
      <c r="E13" s="2">
        <v>20.03</v>
      </c>
      <c r="F13" s="2">
        <v>27.46</v>
      </c>
      <c r="G13" s="2">
        <v>2.18</v>
      </c>
      <c r="H13" s="2">
        <v>147</v>
      </c>
      <c r="I13" s="2">
        <v>2.5</v>
      </c>
      <c r="J13" s="2">
        <v>16.56</v>
      </c>
      <c r="K13" s="2">
        <v>0.02</v>
      </c>
      <c r="L13" s="2">
        <v>0.73</v>
      </c>
      <c r="M13" s="2">
        <v>0.16</v>
      </c>
      <c r="N13" s="2">
        <v>17.55</v>
      </c>
      <c r="O13" s="2">
        <v>8.34</v>
      </c>
      <c r="P13" s="2">
        <v>7.25</v>
      </c>
      <c r="Q13" s="2">
        <v>7.56</v>
      </c>
    </row>
    <row r="14" ht="15" spans="1:17">
      <c r="A14" s="2">
        <v>11</v>
      </c>
      <c r="B14" s="2">
        <v>4138</v>
      </c>
      <c r="C14" s="2">
        <v>4089</v>
      </c>
      <c r="D14" s="2">
        <v>118.41</v>
      </c>
      <c r="E14" s="2">
        <v>7.87</v>
      </c>
      <c r="F14" s="2">
        <v>28.57</v>
      </c>
      <c r="G14" s="2">
        <v>2.13</v>
      </c>
      <c r="H14" s="2">
        <v>151</v>
      </c>
      <c r="I14" s="2">
        <v>3.5</v>
      </c>
      <c r="J14" s="2">
        <v>13.33</v>
      </c>
      <c r="K14" s="2">
        <v>0.16</v>
      </c>
      <c r="L14" s="2">
        <v>0.71</v>
      </c>
      <c r="M14" s="2">
        <v>0.2</v>
      </c>
      <c r="N14" s="2">
        <v>14.28</v>
      </c>
      <c r="O14" s="2">
        <v>8.89</v>
      </c>
      <c r="P14" s="2">
        <v>7.12</v>
      </c>
      <c r="Q14" s="2">
        <v>7.42</v>
      </c>
    </row>
    <row r="15" ht="15" spans="1:17">
      <c r="A15" s="2">
        <v>12</v>
      </c>
      <c r="B15" s="2">
        <v>7903</v>
      </c>
      <c r="C15" s="2">
        <v>7454</v>
      </c>
      <c r="D15" s="2">
        <v>100.07</v>
      </c>
      <c r="E15" s="2">
        <v>20.9</v>
      </c>
      <c r="F15" s="2">
        <v>32.76</v>
      </c>
      <c r="G15" s="2">
        <v>2.8</v>
      </c>
      <c r="H15" s="2">
        <v>156</v>
      </c>
      <c r="I15" s="2">
        <v>3</v>
      </c>
      <c r="J15" s="2">
        <v>9.23</v>
      </c>
      <c r="K15" s="2">
        <v>0.06</v>
      </c>
      <c r="L15" s="2">
        <v>0.68</v>
      </c>
      <c r="M15" s="2">
        <v>0.19</v>
      </c>
      <c r="N15" s="2">
        <v>13.87</v>
      </c>
      <c r="O15" s="2">
        <v>7.89</v>
      </c>
      <c r="P15" s="2">
        <v>7.09</v>
      </c>
      <c r="Q15" s="2">
        <v>7.36</v>
      </c>
    </row>
    <row r="16" ht="15" spans="1:17">
      <c r="A16" s="2">
        <v>13</v>
      </c>
      <c r="B16" s="2">
        <v>10592</v>
      </c>
      <c r="C16" s="2">
        <v>10136</v>
      </c>
      <c r="D16" s="2">
        <v>107.94</v>
      </c>
      <c r="E16" s="2">
        <v>15.66</v>
      </c>
      <c r="F16" s="2">
        <v>31.18</v>
      </c>
      <c r="G16" s="2">
        <v>2.34</v>
      </c>
      <c r="H16" s="2">
        <v>158</v>
      </c>
      <c r="I16" s="2">
        <v>3</v>
      </c>
      <c r="J16" s="2">
        <v>11.47</v>
      </c>
      <c r="K16" s="2">
        <v>0.04</v>
      </c>
      <c r="L16" s="2">
        <v>0.57</v>
      </c>
      <c r="M16" s="2">
        <v>0.16</v>
      </c>
      <c r="N16" s="2">
        <v>12.1</v>
      </c>
      <c r="O16" s="2">
        <v>5.76</v>
      </c>
      <c r="P16" s="2">
        <v>7.07</v>
      </c>
      <c r="Q16" s="2">
        <v>7.47</v>
      </c>
    </row>
    <row r="17" ht="15" spans="1:17">
      <c r="A17" s="2">
        <v>14</v>
      </c>
      <c r="B17" s="2">
        <v>10180</v>
      </c>
      <c r="C17" s="2">
        <v>9896</v>
      </c>
      <c r="D17" s="2">
        <v>101.94</v>
      </c>
      <c r="E17" s="2">
        <v>17.57</v>
      </c>
      <c r="F17" s="2">
        <v>31.33</v>
      </c>
      <c r="G17" s="2">
        <v>2.37</v>
      </c>
      <c r="H17" s="2">
        <v>155</v>
      </c>
      <c r="I17" s="2">
        <v>3.25</v>
      </c>
      <c r="J17" s="2">
        <v>13.33</v>
      </c>
      <c r="K17" s="2">
        <v>0.1</v>
      </c>
      <c r="L17" s="2">
        <v>0.65</v>
      </c>
      <c r="M17" s="2">
        <v>0.19</v>
      </c>
      <c r="N17" s="2">
        <v>13.5</v>
      </c>
      <c r="O17" s="2">
        <v>6.4</v>
      </c>
      <c r="P17" s="2">
        <v>7.04</v>
      </c>
      <c r="Q17" s="2">
        <v>7.48</v>
      </c>
    </row>
    <row r="18" ht="15" spans="1:17">
      <c r="A18" s="2">
        <v>15</v>
      </c>
      <c r="B18" s="2">
        <v>10221</v>
      </c>
      <c r="C18" s="2">
        <v>9792</v>
      </c>
      <c r="D18" s="2">
        <v>79.24</v>
      </c>
      <c r="E18" s="2">
        <v>5.38</v>
      </c>
      <c r="F18" s="2">
        <v>29.39</v>
      </c>
      <c r="G18" s="2">
        <v>2.23</v>
      </c>
      <c r="H18" s="2">
        <v>141</v>
      </c>
      <c r="I18" s="2">
        <v>2.5</v>
      </c>
      <c r="J18" s="2">
        <v>5.11</v>
      </c>
      <c r="K18" s="2">
        <v>0.13</v>
      </c>
      <c r="L18" s="2">
        <v>0.46</v>
      </c>
      <c r="M18" s="2">
        <v>0.18</v>
      </c>
      <c r="N18" s="2">
        <v>7.54</v>
      </c>
      <c r="O18" s="2">
        <v>4.93</v>
      </c>
      <c r="P18" s="2">
        <v>7.04</v>
      </c>
      <c r="Q18" s="2">
        <v>7.35</v>
      </c>
    </row>
    <row r="19" ht="15" spans="1:17">
      <c r="A19" s="2">
        <v>16</v>
      </c>
      <c r="B19" s="2">
        <v>9450</v>
      </c>
      <c r="C19" s="2">
        <v>9170</v>
      </c>
      <c r="D19" s="2">
        <v>74.04</v>
      </c>
      <c r="E19" s="2">
        <v>19.36</v>
      </c>
      <c r="F19" s="2">
        <v>34.03</v>
      </c>
      <c r="G19" s="2">
        <v>2.23</v>
      </c>
      <c r="H19" s="2">
        <v>146</v>
      </c>
      <c r="I19" s="2">
        <v>2.25</v>
      </c>
      <c r="J19" s="2">
        <v>5.19</v>
      </c>
      <c r="K19" s="2">
        <v>0.08</v>
      </c>
      <c r="L19" s="2">
        <v>0.81</v>
      </c>
      <c r="M19" s="2">
        <v>0.18</v>
      </c>
      <c r="N19" s="2">
        <v>7.31</v>
      </c>
      <c r="O19" s="2">
        <v>2.96</v>
      </c>
      <c r="P19" s="2">
        <v>7.15</v>
      </c>
      <c r="Q19" s="2">
        <v>7.52</v>
      </c>
    </row>
    <row r="20" ht="15" spans="1:17">
      <c r="A20" s="2">
        <v>17</v>
      </c>
      <c r="B20" s="2">
        <v>9735</v>
      </c>
      <c r="C20" s="2">
        <v>9276</v>
      </c>
      <c r="D20" s="2">
        <v>88.75</v>
      </c>
      <c r="E20" s="2">
        <v>26.1</v>
      </c>
      <c r="F20" s="2">
        <v>32.44</v>
      </c>
      <c r="G20" s="2">
        <v>2.12</v>
      </c>
      <c r="H20" s="2">
        <v>148</v>
      </c>
      <c r="I20" s="2">
        <v>1.75</v>
      </c>
      <c r="J20" s="2">
        <v>5.34</v>
      </c>
      <c r="K20" s="2">
        <v>0.12</v>
      </c>
      <c r="L20" s="2">
        <v>0.85</v>
      </c>
      <c r="M20" s="2">
        <v>0.18</v>
      </c>
      <c r="N20" s="2">
        <v>6.92</v>
      </c>
      <c r="O20" s="2">
        <v>2.39</v>
      </c>
      <c r="P20" s="2">
        <v>7.2</v>
      </c>
      <c r="Q20" s="2">
        <v>7.4</v>
      </c>
    </row>
    <row r="21" ht="15" spans="1:17">
      <c r="A21" s="2">
        <v>18</v>
      </c>
      <c r="B21" s="2">
        <v>9979</v>
      </c>
      <c r="C21" s="2">
        <v>9650</v>
      </c>
      <c r="D21" s="2">
        <v>66.71</v>
      </c>
      <c r="E21" s="2">
        <v>12.44</v>
      </c>
      <c r="F21" s="2">
        <v>31.32</v>
      </c>
      <c r="G21" s="2">
        <v>2.24</v>
      </c>
      <c r="H21" s="2">
        <v>140</v>
      </c>
      <c r="I21" s="2">
        <v>3</v>
      </c>
      <c r="J21" s="2">
        <v>5.99</v>
      </c>
      <c r="K21" s="2">
        <v>0.2</v>
      </c>
      <c r="L21" s="2">
        <v>0.71</v>
      </c>
      <c r="M21" s="2">
        <v>0.14</v>
      </c>
      <c r="N21" s="2">
        <v>7.33</v>
      </c>
      <c r="O21" s="2">
        <v>2.44</v>
      </c>
      <c r="P21" s="2">
        <v>7.16</v>
      </c>
      <c r="Q21" s="2">
        <v>7.55</v>
      </c>
    </row>
    <row r="22" ht="15" spans="1:17">
      <c r="A22" s="2">
        <v>19</v>
      </c>
      <c r="B22" s="2">
        <v>8210</v>
      </c>
      <c r="C22" s="2">
        <v>8055</v>
      </c>
      <c r="D22" s="2">
        <v>59.12</v>
      </c>
      <c r="E22" s="2">
        <v>15.61</v>
      </c>
      <c r="F22" s="2">
        <v>33.13</v>
      </c>
      <c r="G22" s="2">
        <v>2.27</v>
      </c>
      <c r="H22" s="2">
        <v>144</v>
      </c>
      <c r="I22" s="2">
        <v>2.5</v>
      </c>
      <c r="J22" s="2">
        <v>5.71</v>
      </c>
      <c r="K22" s="2">
        <v>0.18</v>
      </c>
      <c r="L22" s="2">
        <v>0.67</v>
      </c>
      <c r="M22" s="2">
        <v>0.13</v>
      </c>
      <c r="N22" s="2">
        <v>6.36</v>
      </c>
      <c r="O22" s="2">
        <v>1.84</v>
      </c>
      <c r="P22" s="2">
        <v>7.23</v>
      </c>
      <c r="Q22" s="2">
        <v>7.59</v>
      </c>
    </row>
    <row r="23" ht="15" spans="1:17">
      <c r="A23" s="2">
        <v>20</v>
      </c>
      <c r="B23" s="2">
        <v>5121</v>
      </c>
      <c r="C23" s="2">
        <v>5030</v>
      </c>
      <c r="D23" s="2">
        <v>69.99</v>
      </c>
      <c r="E23" s="2">
        <v>17.58</v>
      </c>
      <c r="F23" s="2">
        <v>26.91</v>
      </c>
      <c r="G23" s="2">
        <v>2.07</v>
      </c>
      <c r="H23" s="2">
        <v>142</v>
      </c>
      <c r="I23" s="2">
        <v>1.25</v>
      </c>
      <c r="J23" s="2">
        <v>14.68</v>
      </c>
      <c r="K23" s="2">
        <v>0.04</v>
      </c>
      <c r="L23" s="2">
        <v>2.88</v>
      </c>
      <c r="M23" s="2">
        <v>0.12</v>
      </c>
      <c r="N23" s="2">
        <v>14.85</v>
      </c>
      <c r="O23" s="2">
        <v>1.94</v>
      </c>
      <c r="P23" s="2">
        <v>7.29</v>
      </c>
      <c r="Q23" s="2">
        <v>7.57</v>
      </c>
    </row>
    <row r="24" ht="15" spans="1:17">
      <c r="A24" s="2">
        <v>21</v>
      </c>
      <c r="B24" s="2">
        <v>4195</v>
      </c>
      <c r="C24" s="2">
        <v>4008</v>
      </c>
      <c r="D24" s="2">
        <v>54.5</v>
      </c>
      <c r="E24" s="2">
        <v>16.58</v>
      </c>
      <c r="F24" s="2">
        <v>22.53</v>
      </c>
      <c r="G24" s="2">
        <v>2.45</v>
      </c>
      <c r="H24" s="2">
        <v>141</v>
      </c>
      <c r="I24" s="2">
        <v>2.25</v>
      </c>
      <c r="J24" s="2">
        <v>8.86</v>
      </c>
      <c r="K24" s="2">
        <v>0.09</v>
      </c>
      <c r="L24" s="2">
        <v>0.87</v>
      </c>
      <c r="M24" s="2">
        <v>0.19</v>
      </c>
      <c r="N24" s="2">
        <v>12.16</v>
      </c>
      <c r="O24" s="2">
        <v>2.86</v>
      </c>
      <c r="P24" s="2">
        <v>7.46</v>
      </c>
      <c r="Q24" s="2">
        <v>7.91</v>
      </c>
    </row>
    <row r="25" ht="15" spans="1:17">
      <c r="A25" s="2">
        <v>22</v>
      </c>
      <c r="B25" s="2">
        <v>2517</v>
      </c>
      <c r="C25" s="2">
        <v>2357</v>
      </c>
      <c r="D25" s="2">
        <v>75.58</v>
      </c>
      <c r="E25" s="2">
        <v>18.86</v>
      </c>
      <c r="F25" s="2">
        <v>31.78</v>
      </c>
      <c r="G25" s="2">
        <v>2.38</v>
      </c>
      <c r="H25" s="2">
        <v>147</v>
      </c>
      <c r="I25" s="2">
        <v>3.5</v>
      </c>
      <c r="J25" s="2">
        <v>8.15</v>
      </c>
      <c r="K25" s="2">
        <v>0.09</v>
      </c>
      <c r="L25" s="2">
        <v>1.09</v>
      </c>
      <c r="M25" s="2">
        <v>0.21</v>
      </c>
      <c r="N25" s="2">
        <v>12.62</v>
      </c>
      <c r="O25" s="2">
        <v>1.43</v>
      </c>
      <c r="P25" s="2">
        <v>7.19</v>
      </c>
      <c r="Q25" s="2">
        <v>7.56</v>
      </c>
    </row>
    <row r="26" ht="15" spans="1:17">
      <c r="A26" s="2">
        <v>23</v>
      </c>
      <c r="B26" s="2">
        <v>4407</v>
      </c>
      <c r="C26" s="2">
        <v>3729</v>
      </c>
      <c r="D26" s="2">
        <v>71.05</v>
      </c>
      <c r="E26" s="2">
        <v>12.96</v>
      </c>
      <c r="F26" s="2">
        <v>22.83</v>
      </c>
      <c r="G26" s="2">
        <v>3.23</v>
      </c>
      <c r="H26" s="2">
        <v>138</v>
      </c>
      <c r="I26" s="2">
        <v>2</v>
      </c>
      <c r="J26" s="2">
        <v>4.36</v>
      </c>
      <c r="K26" s="2">
        <v>0.03</v>
      </c>
      <c r="L26" s="2">
        <v>0.88</v>
      </c>
      <c r="M26" s="2">
        <v>0.1</v>
      </c>
      <c r="N26" s="2">
        <v>5.93</v>
      </c>
      <c r="O26" s="2">
        <v>2.33</v>
      </c>
      <c r="P26" s="2">
        <v>7.11</v>
      </c>
      <c r="Q26" s="2">
        <v>7.52</v>
      </c>
    </row>
    <row r="27" ht="15" spans="1:17">
      <c r="A27" s="2">
        <v>24</v>
      </c>
      <c r="B27" s="2">
        <v>6736</v>
      </c>
      <c r="C27" s="2">
        <v>6695</v>
      </c>
      <c r="D27" s="2">
        <v>41.65</v>
      </c>
      <c r="E27" s="2">
        <v>20.91</v>
      </c>
      <c r="F27" s="2">
        <v>19.35</v>
      </c>
      <c r="G27" s="2">
        <v>2.15</v>
      </c>
      <c r="H27" s="2">
        <v>132</v>
      </c>
      <c r="I27" s="2">
        <v>1.25</v>
      </c>
      <c r="J27" s="2">
        <v>7.34</v>
      </c>
      <c r="K27" s="2">
        <v>0.07</v>
      </c>
      <c r="L27" s="2">
        <v>1.01</v>
      </c>
      <c r="M27" s="2">
        <v>0.09</v>
      </c>
      <c r="N27" s="2">
        <v>8.05</v>
      </c>
      <c r="O27" s="2">
        <v>1.93</v>
      </c>
      <c r="P27" s="2">
        <v>7.1</v>
      </c>
      <c r="Q27" s="2">
        <v>7.51</v>
      </c>
    </row>
    <row r="28" ht="15" spans="1:17">
      <c r="A28" s="2">
        <v>25</v>
      </c>
      <c r="B28" s="2">
        <v>8380</v>
      </c>
      <c r="C28" s="2">
        <v>7870</v>
      </c>
      <c r="D28" s="2">
        <v>59.76</v>
      </c>
      <c r="E28" s="2">
        <v>15.26</v>
      </c>
      <c r="F28" s="2">
        <v>23.01</v>
      </c>
      <c r="G28" s="2">
        <v>2.05</v>
      </c>
      <c r="H28" s="2">
        <v>134</v>
      </c>
      <c r="I28" s="2">
        <v>2.25</v>
      </c>
      <c r="J28" s="2">
        <v>6.38</v>
      </c>
      <c r="K28" s="2">
        <v>0.06</v>
      </c>
      <c r="L28" s="2">
        <v>0.87</v>
      </c>
      <c r="M28" s="2">
        <v>0.1</v>
      </c>
      <c r="N28" s="2">
        <v>8.09</v>
      </c>
      <c r="O28" s="2">
        <v>1.72</v>
      </c>
      <c r="P28" s="2">
        <v>7.04</v>
      </c>
      <c r="Q28" s="2">
        <v>7.51</v>
      </c>
    </row>
    <row r="29" ht="15" spans="1:17">
      <c r="A29" s="2">
        <v>26</v>
      </c>
      <c r="B29" s="2">
        <v>7158</v>
      </c>
      <c r="C29" s="2">
        <v>6923</v>
      </c>
      <c r="D29" s="2">
        <v>61.5</v>
      </c>
      <c r="E29" s="2">
        <v>16.82</v>
      </c>
      <c r="F29" s="2">
        <v>18.93</v>
      </c>
      <c r="G29" s="2">
        <v>2.25</v>
      </c>
      <c r="H29" s="2">
        <v>133</v>
      </c>
      <c r="I29" s="2">
        <v>2</v>
      </c>
      <c r="J29" s="2">
        <v>5.99</v>
      </c>
      <c r="K29" s="2">
        <v>0.21</v>
      </c>
      <c r="L29" s="2">
        <v>0.8</v>
      </c>
      <c r="M29" s="2">
        <v>0.09</v>
      </c>
      <c r="N29" s="2">
        <v>7.49</v>
      </c>
      <c r="O29" s="2">
        <v>1.94</v>
      </c>
      <c r="P29" s="2">
        <v>7.08</v>
      </c>
      <c r="Q29" s="2">
        <v>7.4</v>
      </c>
    </row>
    <row r="30" ht="15" spans="1:17">
      <c r="A30" s="2">
        <v>27</v>
      </c>
      <c r="B30" s="2">
        <v>5021</v>
      </c>
      <c r="C30" s="2">
        <v>4794</v>
      </c>
      <c r="D30" s="2">
        <v>69.44</v>
      </c>
      <c r="E30" s="2">
        <v>16.59</v>
      </c>
      <c r="F30" s="2">
        <v>25.45</v>
      </c>
      <c r="G30" s="2">
        <v>3.41</v>
      </c>
      <c r="H30" s="2">
        <v>136</v>
      </c>
      <c r="I30" s="2">
        <v>2.5</v>
      </c>
      <c r="J30" s="2">
        <v>4.27</v>
      </c>
      <c r="K30" s="2">
        <v>0.07</v>
      </c>
      <c r="L30" s="2">
        <v>1.18</v>
      </c>
      <c r="M30" s="2">
        <v>0.1</v>
      </c>
      <c r="N30" s="2">
        <v>5.17</v>
      </c>
      <c r="O30" s="2">
        <v>1.62</v>
      </c>
      <c r="P30" s="2">
        <v>7.16</v>
      </c>
      <c r="Q30" s="2">
        <v>7.51</v>
      </c>
    </row>
    <row r="31" ht="15" spans="1:17">
      <c r="A31" s="2">
        <v>28</v>
      </c>
      <c r="B31" s="2">
        <v>4392</v>
      </c>
      <c r="C31" s="2">
        <v>4003</v>
      </c>
      <c r="D31" s="2">
        <v>76.56</v>
      </c>
      <c r="E31" s="2">
        <v>12.56</v>
      </c>
      <c r="F31" s="2">
        <v>24.67</v>
      </c>
      <c r="G31" s="2">
        <v>2.67</v>
      </c>
      <c r="H31" s="2">
        <v>143</v>
      </c>
      <c r="I31" s="2">
        <v>2.75</v>
      </c>
      <c r="J31" s="2">
        <v>6.66</v>
      </c>
      <c r="K31" s="2">
        <v>0.16</v>
      </c>
      <c r="L31" s="2">
        <v>0.56</v>
      </c>
      <c r="M31" s="2">
        <v>0.1</v>
      </c>
      <c r="N31" s="2">
        <v>7.37</v>
      </c>
      <c r="O31" s="2">
        <v>2.06</v>
      </c>
      <c r="P31" s="2">
        <v>7.03</v>
      </c>
      <c r="Q31" s="2">
        <v>7.43</v>
      </c>
    </row>
    <row r="32" ht="15" spans="1:17">
      <c r="A32" s="2">
        <v>29</v>
      </c>
      <c r="B32" s="2">
        <v>3985</v>
      </c>
      <c r="C32" s="2">
        <v>3650</v>
      </c>
      <c r="D32" s="2">
        <v>68.73</v>
      </c>
      <c r="E32" s="2">
        <v>11.4</v>
      </c>
      <c r="F32" s="2">
        <v>14.92</v>
      </c>
      <c r="G32" s="2">
        <v>2.28</v>
      </c>
      <c r="H32" s="2">
        <v>148</v>
      </c>
      <c r="I32" s="2">
        <v>2</v>
      </c>
      <c r="J32" s="2">
        <v>5.68</v>
      </c>
      <c r="K32" s="2">
        <v>0.15</v>
      </c>
      <c r="L32" s="2">
        <v>0.69</v>
      </c>
      <c r="M32" s="2">
        <v>0.14</v>
      </c>
      <c r="N32" s="2">
        <v>8.04</v>
      </c>
      <c r="O32" s="2">
        <v>2.01</v>
      </c>
      <c r="P32" s="2">
        <v>7.11</v>
      </c>
      <c r="Q32" s="2">
        <v>7.59</v>
      </c>
    </row>
    <row r="33" ht="15" spans="1:17">
      <c r="A33" s="2">
        <v>30</v>
      </c>
      <c r="B33" s="2">
        <v>4033</v>
      </c>
      <c r="C33" s="2">
        <v>3616</v>
      </c>
      <c r="D33" s="2">
        <v>54.16</v>
      </c>
      <c r="E33" s="2">
        <v>17.2</v>
      </c>
      <c r="F33" s="2">
        <v>17.23</v>
      </c>
      <c r="G33" s="2">
        <v>2.31</v>
      </c>
      <c r="H33" s="2">
        <v>146</v>
      </c>
      <c r="I33" s="2">
        <v>2.75</v>
      </c>
      <c r="J33" s="2">
        <v>7.11</v>
      </c>
      <c r="K33" s="2">
        <v>0.09</v>
      </c>
      <c r="L33" s="2">
        <v>1.01</v>
      </c>
      <c r="M33" s="2">
        <v>0.1</v>
      </c>
      <c r="N33" s="2">
        <v>8.76</v>
      </c>
      <c r="O33" s="2">
        <v>1.77</v>
      </c>
      <c r="P33" s="2">
        <v>7.73</v>
      </c>
      <c r="Q33" s="2">
        <v>7.56</v>
      </c>
    </row>
    <row r="34" ht="15" spans="1:17">
      <c r="A34" s="2">
        <v>31</v>
      </c>
      <c r="B34" s="2">
        <v>4481</v>
      </c>
      <c r="C34" s="2">
        <v>4004</v>
      </c>
      <c r="D34" s="2">
        <v>60.49</v>
      </c>
      <c r="E34" s="2">
        <v>10.43</v>
      </c>
      <c r="F34" s="2">
        <v>20.83</v>
      </c>
      <c r="G34" s="2">
        <v>2.27</v>
      </c>
      <c r="H34" s="2">
        <v>140</v>
      </c>
      <c r="I34" s="2">
        <v>3.25</v>
      </c>
      <c r="J34" s="2">
        <v>9.84</v>
      </c>
      <c r="K34" s="2">
        <v>0.02</v>
      </c>
      <c r="L34" s="2">
        <v>0.84</v>
      </c>
      <c r="M34" s="2">
        <v>0.12</v>
      </c>
      <c r="N34" s="2">
        <v>10.85</v>
      </c>
      <c r="O34" s="2">
        <v>2.53</v>
      </c>
      <c r="P34" s="2">
        <v>7.2</v>
      </c>
      <c r="Q34" s="2">
        <v>7.58</v>
      </c>
    </row>
    <row r="35" ht="15" spans="1:17">
      <c r="A35" s="2" t="s">
        <v>19</v>
      </c>
      <c r="B35" s="6">
        <f t="shared" ref="B35:Q35" si="0">AVERAGE(B4:B34)</f>
        <v>5870.96774193548</v>
      </c>
      <c r="C35" s="6">
        <f t="shared" si="0"/>
        <v>5566.77419354839</v>
      </c>
      <c r="D35" s="6">
        <f t="shared" si="0"/>
        <v>82.2803225806452</v>
      </c>
      <c r="E35" s="6">
        <f t="shared" si="0"/>
        <v>15.5212903225806</v>
      </c>
      <c r="F35" s="6">
        <f t="shared" si="0"/>
        <v>26.9548387096774</v>
      </c>
      <c r="G35" s="6">
        <f t="shared" si="0"/>
        <v>2.38645161290323</v>
      </c>
      <c r="H35" s="6">
        <f t="shared" si="0"/>
        <v>146.258064516129</v>
      </c>
      <c r="I35" s="6">
        <f t="shared" si="0"/>
        <v>2.56451612903226</v>
      </c>
      <c r="J35" s="6">
        <f t="shared" si="0"/>
        <v>9.42709677419355</v>
      </c>
      <c r="K35" s="6">
        <f t="shared" si="0"/>
        <v>0.0912903225806452</v>
      </c>
      <c r="L35" s="6">
        <f t="shared" si="0"/>
        <v>0.951290322580645</v>
      </c>
      <c r="M35" s="6">
        <f t="shared" si="0"/>
        <v>0.173870967741935</v>
      </c>
      <c r="N35" s="6">
        <f t="shared" si="0"/>
        <v>10.8838709677419</v>
      </c>
      <c r="O35" s="6">
        <f t="shared" si="0"/>
        <v>4.15838709677419</v>
      </c>
      <c r="P35" s="6">
        <f t="shared" si="0"/>
        <v>7.17677419354839</v>
      </c>
      <c r="Q35" s="6">
        <f t="shared" si="0"/>
        <v>7.52483870967742</v>
      </c>
    </row>
    <row r="36" ht="15" spans="1:17">
      <c r="A36" s="2" t="s">
        <v>20</v>
      </c>
      <c r="B36" s="6">
        <f t="shared" ref="B36:Q36" si="1">MAX(B4:B34)</f>
        <v>10592</v>
      </c>
      <c r="C36" s="6">
        <f t="shared" si="1"/>
        <v>10136</v>
      </c>
      <c r="D36" s="6">
        <f t="shared" si="1"/>
        <v>118.41</v>
      </c>
      <c r="E36" s="6">
        <f t="shared" si="1"/>
        <v>26.1</v>
      </c>
      <c r="F36" s="6">
        <f t="shared" si="1"/>
        <v>39.17</v>
      </c>
      <c r="G36" s="6">
        <f t="shared" si="1"/>
        <v>3.41</v>
      </c>
      <c r="H36" s="6">
        <f t="shared" si="1"/>
        <v>158</v>
      </c>
      <c r="I36" s="6">
        <f t="shared" si="1"/>
        <v>3.5</v>
      </c>
      <c r="J36" s="6">
        <f t="shared" si="1"/>
        <v>16.56</v>
      </c>
      <c r="K36" s="6">
        <f t="shared" si="1"/>
        <v>0.21</v>
      </c>
      <c r="L36" s="6">
        <f t="shared" si="1"/>
        <v>2.88</v>
      </c>
      <c r="M36" s="6">
        <f t="shared" si="1"/>
        <v>0.32</v>
      </c>
      <c r="N36" s="6">
        <f t="shared" si="1"/>
        <v>17.55</v>
      </c>
      <c r="O36" s="6">
        <f t="shared" si="1"/>
        <v>8.89</v>
      </c>
      <c r="P36" s="6">
        <f t="shared" si="1"/>
        <v>7.73</v>
      </c>
      <c r="Q36" s="6">
        <f t="shared" si="1"/>
        <v>7.91</v>
      </c>
    </row>
    <row r="37" ht="15" spans="1:17">
      <c r="A37" s="2" t="s">
        <v>21</v>
      </c>
      <c r="B37" s="6">
        <f t="shared" ref="B37:Q37" si="2">MIN(B4:B34)</f>
        <v>2517</v>
      </c>
      <c r="C37" s="6">
        <f t="shared" si="2"/>
        <v>2306</v>
      </c>
      <c r="D37" s="6">
        <f t="shared" si="2"/>
        <v>41.65</v>
      </c>
      <c r="E37" s="6">
        <f t="shared" si="2"/>
        <v>5.38</v>
      </c>
      <c r="F37" s="6">
        <f t="shared" si="2"/>
        <v>14.92</v>
      </c>
      <c r="G37" s="6">
        <f t="shared" si="2"/>
        <v>2.03</v>
      </c>
      <c r="H37" s="6">
        <f t="shared" si="2"/>
        <v>132</v>
      </c>
      <c r="I37" s="6">
        <f t="shared" si="2"/>
        <v>1.25</v>
      </c>
      <c r="J37" s="6">
        <f t="shared" si="2"/>
        <v>4.27</v>
      </c>
      <c r="K37" s="6">
        <f t="shared" si="2"/>
        <v>0.02</v>
      </c>
      <c r="L37" s="6">
        <f t="shared" si="2"/>
        <v>0.46</v>
      </c>
      <c r="M37" s="6">
        <f t="shared" si="2"/>
        <v>0.09</v>
      </c>
      <c r="N37" s="6">
        <f t="shared" si="2"/>
        <v>5.17</v>
      </c>
      <c r="O37" s="6">
        <f t="shared" si="2"/>
        <v>1.43</v>
      </c>
      <c r="P37" s="6">
        <f t="shared" si="2"/>
        <v>7.03</v>
      </c>
      <c r="Q37" s="6">
        <f t="shared" si="2"/>
        <v>7.35</v>
      </c>
    </row>
    <row r="38" ht="15" spans="1:17">
      <c r="A38" s="2" t="s">
        <v>22</v>
      </c>
      <c r="B38" s="6">
        <f>SUM(B4:B34)</f>
        <v>182000</v>
      </c>
      <c r="C38" s="6">
        <f>SUM(C4:C34)</f>
        <v>172570</v>
      </c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</row>
  </sheetData>
  <mergeCells count="11">
    <mergeCell ref="A1:Q1"/>
    <mergeCell ref="D2:E2"/>
    <mergeCell ref="F2:G2"/>
    <mergeCell ref="H2:I2"/>
    <mergeCell ref="J2:K2"/>
    <mergeCell ref="L2:M2"/>
    <mergeCell ref="N2:O2"/>
    <mergeCell ref="P2:Q2"/>
    <mergeCell ref="A2:A3"/>
    <mergeCell ref="B2:B3"/>
    <mergeCell ref="C2:C3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8"/>
  <sheetViews>
    <sheetView topLeftCell="A28" workbookViewId="0">
      <selection activeCell="B37" sqref="B37:C37"/>
    </sheetView>
  </sheetViews>
  <sheetFormatPr defaultColWidth="8.72727272727273" defaultRowHeight="14"/>
  <cols>
    <col min="2" max="3" width="12.8181818181818" customWidth="1"/>
  </cols>
  <sheetData>
    <row r="1" ht="25.5" spans="1:17">
      <c r="A1" s="1" t="s">
        <v>24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ht="15" spans="1:17">
      <c r="A2" s="2" t="s">
        <v>1</v>
      </c>
      <c r="B2" s="3" t="s">
        <v>2</v>
      </c>
      <c r="C2" s="3" t="s">
        <v>3</v>
      </c>
      <c r="D2" s="2" t="s">
        <v>5</v>
      </c>
      <c r="E2" s="2"/>
      <c r="F2" s="2" t="s">
        <v>6</v>
      </c>
      <c r="G2" s="2"/>
      <c r="H2" s="2" t="s">
        <v>7</v>
      </c>
      <c r="I2" s="2"/>
      <c r="J2" s="2" t="s">
        <v>8</v>
      </c>
      <c r="K2" s="2"/>
      <c r="L2" s="2" t="s">
        <v>9</v>
      </c>
      <c r="M2" s="2"/>
      <c r="N2" s="2" t="s">
        <v>10</v>
      </c>
      <c r="O2" s="2"/>
      <c r="P2" s="2" t="s">
        <v>11</v>
      </c>
      <c r="Q2" s="2"/>
    </row>
    <row r="3" ht="15" spans="1:17">
      <c r="A3" s="4"/>
      <c r="B3" s="5"/>
      <c r="C3" s="5"/>
      <c r="D3" s="2" t="s">
        <v>12</v>
      </c>
      <c r="E3" s="2" t="s">
        <v>13</v>
      </c>
      <c r="F3" s="2" t="s">
        <v>12</v>
      </c>
      <c r="G3" s="2" t="s">
        <v>13</v>
      </c>
      <c r="H3" s="2" t="s">
        <v>12</v>
      </c>
      <c r="I3" s="2" t="s">
        <v>13</v>
      </c>
      <c r="J3" s="2" t="s">
        <v>12</v>
      </c>
      <c r="K3" s="2" t="s">
        <v>13</v>
      </c>
      <c r="L3" s="2" t="s">
        <v>12</v>
      </c>
      <c r="M3" s="2" t="s">
        <v>13</v>
      </c>
      <c r="N3" s="2" t="s">
        <v>12</v>
      </c>
      <c r="O3" s="2" t="s">
        <v>13</v>
      </c>
      <c r="P3" s="2" t="s">
        <v>12</v>
      </c>
      <c r="Q3" s="2" t="s">
        <v>13</v>
      </c>
    </row>
    <row r="4" ht="15" spans="1:17">
      <c r="A4" s="2">
        <v>1</v>
      </c>
      <c r="B4" s="2">
        <v>6270</v>
      </c>
      <c r="C4" s="2">
        <v>5660</v>
      </c>
      <c r="D4" s="2">
        <v>58.14</v>
      </c>
      <c r="E4" s="2">
        <v>17.81</v>
      </c>
      <c r="F4" s="2">
        <v>23.23</v>
      </c>
      <c r="G4" s="2">
        <v>3.59</v>
      </c>
      <c r="H4" s="2">
        <v>138</v>
      </c>
      <c r="I4" s="2">
        <v>2.75</v>
      </c>
      <c r="J4" s="2">
        <v>8.97</v>
      </c>
      <c r="K4" s="2">
        <v>0.07</v>
      </c>
      <c r="L4" s="2">
        <v>0.83</v>
      </c>
      <c r="M4" s="2">
        <v>0.12</v>
      </c>
      <c r="N4" s="2">
        <v>10.2</v>
      </c>
      <c r="O4" s="2">
        <v>1.67</v>
      </c>
      <c r="P4" s="2">
        <v>7.11</v>
      </c>
      <c r="Q4" s="2">
        <v>7.6</v>
      </c>
    </row>
    <row r="5" ht="15" spans="1:17">
      <c r="A5" s="2">
        <v>2</v>
      </c>
      <c r="B5" s="2">
        <v>9078</v>
      </c>
      <c r="C5" s="2">
        <v>8710</v>
      </c>
      <c r="D5" s="2">
        <v>78.25</v>
      </c>
      <c r="E5" s="2">
        <v>16.01</v>
      </c>
      <c r="F5" s="2">
        <v>25.65</v>
      </c>
      <c r="G5" s="2">
        <v>3.13</v>
      </c>
      <c r="H5" s="2">
        <v>152</v>
      </c>
      <c r="I5" s="2">
        <v>3</v>
      </c>
      <c r="J5" s="2">
        <v>11.11</v>
      </c>
      <c r="K5" s="2">
        <v>0.18</v>
      </c>
      <c r="L5" s="2">
        <v>0.69</v>
      </c>
      <c r="M5" s="2">
        <v>0.25</v>
      </c>
      <c r="N5" s="2">
        <v>12.09</v>
      </c>
      <c r="O5" s="2">
        <v>2.51</v>
      </c>
      <c r="P5" s="2">
        <v>6.99</v>
      </c>
      <c r="Q5" s="2">
        <v>7.66</v>
      </c>
    </row>
    <row r="6" ht="15" spans="1:17">
      <c r="A6" s="2">
        <v>3</v>
      </c>
      <c r="B6" s="2">
        <v>7968</v>
      </c>
      <c r="C6" s="2">
        <v>7722</v>
      </c>
      <c r="D6" s="2">
        <v>64.06</v>
      </c>
      <c r="E6" s="2">
        <v>23.13</v>
      </c>
      <c r="F6" s="2">
        <v>21.09</v>
      </c>
      <c r="G6" s="2">
        <v>2.61</v>
      </c>
      <c r="H6" s="2">
        <v>148</v>
      </c>
      <c r="I6" s="2">
        <v>2.25</v>
      </c>
      <c r="J6" s="2">
        <v>9.28</v>
      </c>
      <c r="K6" s="2">
        <v>0.03</v>
      </c>
      <c r="L6" s="2">
        <v>0.74</v>
      </c>
      <c r="M6" s="2">
        <v>0.12</v>
      </c>
      <c r="N6" s="2">
        <v>11.51</v>
      </c>
      <c r="O6" s="2">
        <v>3.43</v>
      </c>
      <c r="P6" s="2">
        <v>7.05</v>
      </c>
      <c r="Q6" s="2">
        <v>7.66</v>
      </c>
    </row>
    <row r="7" ht="15" spans="1:17">
      <c r="A7" s="2">
        <v>4</v>
      </c>
      <c r="B7" s="2">
        <v>7222</v>
      </c>
      <c r="C7" s="2">
        <v>6895</v>
      </c>
      <c r="D7" s="2">
        <v>75.55</v>
      </c>
      <c r="E7" s="2">
        <v>21.75</v>
      </c>
      <c r="F7" s="2">
        <v>20.51</v>
      </c>
      <c r="G7" s="2">
        <v>2.11</v>
      </c>
      <c r="H7" s="2">
        <v>141</v>
      </c>
      <c r="I7" s="2">
        <v>1.75</v>
      </c>
      <c r="J7" s="2">
        <v>8.57</v>
      </c>
      <c r="K7" s="2">
        <v>0.07</v>
      </c>
      <c r="L7" s="2">
        <v>0.7</v>
      </c>
      <c r="M7" s="2">
        <v>0.11</v>
      </c>
      <c r="N7" s="2">
        <v>11.04</v>
      </c>
      <c r="O7" s="2">
        <v>2.33</v>
      </c>
      <c r="P7" s="2">
        <v>7.11</v>
      </c>
      <c r="Q7" s="2">
        <v>7.68</v>
      </c>
    </row>
    <row r="8" ht="15" spans="1:17">
      <c r="A8" s="2">
        <v>5</v>
      </c>
      <c r="B8" s="2">
        <v>7151</v>
      </c>
      <c r="C8" s="2">
        <v>6826</v>
      </c>
      <c r="D8" s="2">
        <v>70.99</v>
      </c>
      <c r="E8" s="2">
        <v>14.36</v>
      </c>
      <c r="F8" s="2">
        <v>19.96</v>
      </c>
      <c r="G8" s="2">
        <v>2.24</v>
      </c>
      <c r="H8" s="2">
        <v>145</v>
      </c>
      <c r="I8" s="2">
        <v>2.75</v>
      </c>
      <c r="J8" s="2">
        <v>9.33</v>
      </c>
      <c r="K8" s="2">
        <v>0.15</v>
      </c>
      <c r="L8" s="2">
        <v>0.82</v>
      </c>
      <c r="M8" s="2">
        <v>0.12</v>
      </c>
      <c r="N8" s="2">
        <v>10.51</v>
      </c>
      <c r="O8" s="2">
        <v>1.97</v>
      </c>
      <c r="P8" s="2">
        <v>7.12</v>
      </c>
      <c r="Q8" s="2">
        <v>7.56</v>
      </c>
    </row>
    <row r="9" ht="15" spans="1:17">
      <c r="A9" s="2">
        <v>6</v>
      </c>
      <c r="B9" s="2">
        <v>8441</v>
      </c>
      <c r="C9" s="2">
        <v>8007</v>
      </c>
      <c r="D9" s="2">
        <v>72.07</v>
      </c>
      <c r="E9" s="2">
        <v>11.33</v>
      </c>
      <c r="F9" s="2">
        <v>20.62</v>
      </c>
      <c r="G9" s="2">
        <v>3.1</v>
      </c>
      <c r="H9" s="2">
        <v>143</v>
      </c>
      <c r="I9" s="2">
        <v>2</v>
      </c>
      <c r="J9" s="2">
        <v>6.75</v>
      </c>
      <c r="K9" s="2">
        <v>0.04</v>
      </c>
      <c r="L9" s="2">
        <v>0.81</v>
      </c>
      <c r="M9" s="2">
        <v>0.12</v>
      </c>
      <c r="N9" s="2">
        <v>6.77</v>
      </c>
      <c r="O9" s="2">
        <v>2.77</v>
      </c>
      <c r="P9" s="2">
        <v>7.07</v>
      </c>
      <c r="Q9" s="2">
        <v>7.56</v>
      </c>
    </row>
    <row r="10" ht="15" spans="1:17">
      <c r="A10" s="2">
        <v>7</v>
      </c>
      <c r="B10" s="2">
        <v>5938</v>
      </c>
      <c r="C10" s="2">
        <v>5986</v>
      </c>
      <c r="D10" s="2">
        <v>83.64</v>
      </c>
      <c r="E10" s="2">
        <v>16.24</v>
      </c>
      <c r="F10" s="2">
        <v>20.1</v>
      </c>
      <c r="G10" s="2">
        <v>2.7</v>
      </c>
      <c r="H10" s="2">
        <v>149</v>
      </c>
      <c r="I10" s="2">
        <v>3</v>
      </c>
      <c r="J10" s="2">
        <v>6.97</v>
      </c>
      <c r="K10" s="2">
        <v>0.03</v>
      </c>
      <c r="L10" s="2">
        <v>1.43</v>
      </c>
      <c r="M10" s="2">
        <v>0.13</v>
      </c>
      <c r="N10" s="2">
        <v>8.65</v>
      </c>
      <c r="O10" s="2">
        <v>3.58</v>
      </c>
      <c r="P10" s="2">
        <v>6.94</v>
      </c>
      <c r="Q10" s="2">
        <v>7.5</v>
      </c>
    </row>
    <row r="11" ht="15" spans="1:17">
      <c r="A11" s="2">
        <v>8</v>
      </c>
      <c r="B11" s="2">
        <v>3792</v>
      </c>
      <c r="C11" s="2">
        <v>3524</v>
      </c>
      <c r="D11" s="2">
        <v>79.49</v>
      </c>
      <c r="E11" s="2">
        <v>11.07</v>
      </c>
      <c r="F11" s="2" t="s">
        <v>25</v>
      </c>
      <c r="G11" s="2">
        <v>2.11</v>
      </c>
      <c r="H11" s="2">
        <v>152</v>
      </c>
      <c r="I11" s="2">
        <v>3.5</v>
      </c>
      <c r="J11" s="2">
        <v>12.79</v>
      </c>
      <c r="K11" s="2">
        <v>0.5</v>
      </c>
      <c r="L11" s="2">
        <v>1.07</v>
      </c>
      <c r="M11" s="2">
        <v>0.33</v>
      </c>
      <c r="N11" s="2">
        <v>13.18</v>
      </c>
      <c r="O11" s="2">
        <v>5.17</v>
      </c>
      <c r="P11" s="2">
        <v>7.04</v>
      </c>
      <c r="Q11" s="2">
        <v>7.4</v>
      </c>
    </row>
    <row r="12" ht="15" spans="1:17">
      <c r="A12" s="2">
        <v>9</v>
      </c>
      <c r="B12" s="2">
        <v>3850</v>
      </c>
      <c r="C12" s="2">
        <v>3580</v>
      </c>
      <c r="D12" s="2">
        <v>70.53</v>
      </c>
      <c r="E12" s="2">
        <v>16.18</v>
      </c>
      <c r="F12" s="2">
        <v>20.51</v>
      </c>
      <c r="G12" s="2">
        <v>2.35</v>
      </c>
      <c r="H12" s="2">
        <v>148</v>
      </c>
      <c r="I12" s="2">
        <v>3</v>
      </c>
      <c r="J12" s="2">
        <v>9.76</v>
      </c>
      <c r="K12" s="2">
        <v>0.07</v>
      </c>
      <c r="L12" s="2">
        <v>0.98</v>
      </c>
      <c r="M12" s="2">
        <v>0.42</v>
      </c>
      <c r="N12" s="2">
        <v>10.55</v>
      </c>
      <c r="O12" s="2">
        <v>5.34</v>
      </c>
      <c r="P12" s="2">
        <v>7.3</v>
      </c>
      <c r="Q12" s="2">
        <v>7.55</v>
      </c>
    </row>
    <row r="13" ht="15" spans="1:17">
      <c r="A13" s="2">
        <v>10</v>
      </c>
      <c r="B13" s="2">
        <v>3539</v>
      </c>
      <c r="C13" s="2">
        <v>3190</v>
      </c>
      <c r="D13" s="2">
        <v>74.06</v>
      </c>
      <c r="E13" s="2">
        <v>29.53</v>
      </c>
      <c r="F13" s="2">
        <v>23.32</v>
      </c>
      <c r="G13" s="2">
        <v>2.28</v>
      </c>
      <c r="H13" s="2">
        <v>144</v>
      </c>
      <c r="I13" s="2">
        <v>2</v>
      </c>
      <c r="J13" s="2">
        <v>10.94</v>
      </c>
      <c r="K13" s="2">
        <v>0.17</v>
      </c>
      <c r="L13" s="2">
        <v>1.25</v>
      </c>
      <c r="M13" s="2">
        <v>0.19</v>
      </c>
      <c r="N13" s="2">
        <v>11.08</v>
      </c>
      <c r="O13" s="2">
        <v>4.32</v>
      </c>
      <c r="P13" s="2">
        <v>7.18</v>
      </c>
      <c r="Q13" s="2">
        <v>7.55</v>
      </c>
    </row>
    <row r="14" ht="15" spans="1:17">
      <c r="A14" s="2">
        <v>11</v>
      </c>
      <c r="B14" s="2">
        <v>3332</v>
      </c>
      <c r="C14" s="2">
        <v>3005</v>
      </c>
      <c r="D14" s="2">
        <v>85.25</v>
      </c>
      <c r="E14" s="2">
        <v>19.77</v>
      </c>
      <c r="F14" s="2">
        <v>24.99</v>
      </c>
      <c r="G14" s="2">
        <v>2.03</v>
      </c>
      <c r="H14" s="2">
        <v>146</v>
      </c>
      <c r="I14" s="2">
        <v>2.75</v>
      </c>
      <c r="J14" s="2">
        <v>11.13</v>
      </c>
      <c r="K14" s="2">
        <v>0.17</v>
      </c>
      <c r="L14" s="2">
        <v>1.34</v>
      </c>
      <c r="M14" s="2">
        <v>0.21</v>
      </c>
      <c r="N14" s="2">
        <v>12.21</v>
      </c>
      <c r="O14" s="2">
        <v>3.73</v>
      </c>
      <c r="P14" s="2">
        <v>7.43</v>
      </c>
      <c r="Q14" s="2">
        <v>7.56</v>
      </c>
    </row>
    <row r="15" ht="15" spans="1:17">
      <c r="A15" s="2">
        <v>12</v>
      </c>
      <c r="B15" s="2">
        <v>3725</v>
      </c>
      <c r="C15" s="2">
        <v>3344</v>
      </c>
      <c r="D15" s="2">
        <v>72.47</v>
      </c>
      <c r="E15" s="2">
        <v>13.59</v>
      </c>
      <c r="F15" s="2">
        <v>22.61</v>
      </c>
      <c r="G15" s="2">
        <v>2.41</v>
      </c>
      <c r="H15" s="2">
        <v>149</v>
      </c>
      <c r="I15" s="2">
        <v>1.25</v>
      </c>
      <c r="J15" s="2">
        <v>9.69</v>
      </c>
      <c r="K15" s="2">
        <v>0.2</v>
      </c>
      <c r="L15" s="2">
        <v>1.43</v>
      </c>
      <c r="M15" s="2">
        <v>0.26</v>
      </c>
      <c r="N15" s="2">
        <v>10.98</v>
      </c>
      <c r="O15" s="2">
        <v>3.83</v>
      </c>
      <c r="P15" s="2">
        <v>7.21</v>
      </c>
      <c r="Q15" s="2">
        <v>7.62</v>
      </c>
    </row>
    <row r="16" ht="15" spans="1:17">
      <c r="A16" s="2">
        <v>13</v>
      </c>
      <c r="B16" s="2">
        <v>4650</v>
      </c>
      <c r="C16" s="2">
        <v>4233</v>
      </c>
      <c r="D16" s="2">
        <v>90.42</v>
      </c>
      <c r="E16" s="2">
        <v>20.87</v>
      </c>
      <c r="F16" s="2">
        <v>25.85</v>
      </c>
      <c r="G16" s="2">
        <v>2.73</v>
      </c>
      <c r="H16" s="2">
        <v>152</v>
      </c>
      <c r="I16" s="2">
        <v>3.25</v>
      </c>
      <c r="J16" s="2">
        <v>9.42</v>
      </c>
      <c r="K16" s="2">
        <v>0.06</v>
      </c>
      <c r="L16" s="2">
        <v>1.1</v>
      </c>
      <c r="M16" s="2">
        <v>0.27</v>
      </c>
      <c r="N16" s="2">
        <v>11.36</v>
      </c>
      <c r="O16" s="2">
        <v>3.49</v>
      </c>
      <c r="P16" s="2">
        <v>7.15</v>
      </c>
      <c r="Q16" s="2">
        <v>7.63</v>
      </c>
    </row>
    <row r="17" ht="15" spans="1:17">
      <c r="A17" s="2">
        <v>14</v>
      </c>
      <c r="B17" s="2">
        <v>4560</v>
      </c>
      <c r="C17" s="2">
        <v>4183</v>
      </c>
      <c r="D17" s="2">
        <v>70.43</v>
      </c>
      <c r="E17" s="2">
        <v>9.44</v>
      </c>
      <c r="F17" s="2">
        <v>23.72</v>
      </c>
      <c r="G17" s="2">
        <v>2.32</v>
      </c>
      <c r="H17" s="2">
        <v>150</v>
      </c>
      <c r="I17" s="2">
        <v>2.5</v>
      </c>
      <c r="J17" s="2">
        <v>12.93</v>
      </c>
      <c r="K17" s="2">
        <v>0.09</v>
      </c>
      <c r="L17" s="2">
        <v>1.21</v>
      </c>
      <c r="M17" s="2">
        <v>0.17</v>
      </c>
      <c r="N17" s="2">
        <v>13.42</v>
      </c>
      <c r="O17" s="2">
        <v>3.62</v>
      </c>
      <c r="P17" s="2">
        <v>7.06</v>
      </c>
      <c r="Q17" s="2">
        <v>7.63</v>
      </c>
    </row>
    <row r="18" ht="15" spans="1:17">
      <c r="A18" s="2">
        <v>15</v>
      </c>
      <c r="B18" s="2">
        <v>4800</v>
      </c>
      <c r="C18" s="2">
        <v>4358</v>
      </c>
      <c r="D18" s="2">
        <v>72.89</v>
      </c>
      <c r="E18" s="2">
        <v>11.72</v>
      </c>
      <c r="F18" s="2">
        <v>25.92</v>
      </c>
      <c r="G18" s="2">
        <v>2.47</v>
      </c>
      <c r="H18" s="2">
        <v>146</v>
      </c>
      <c r="I18" s="2">
        <v>1.75</v>
      </c>
      <c r="J18" s="2">
        <v>12.74</v>
      </c>
      <c r="K18" s="2">
        <v>0.01</v>
      </c>
      <c r="L18" s="2">
        <v>1.41</v>
      </c>
      <c r="M18" s="2">
        <v>0.18</v>
      </c>
      <c r="N18" s="2">
        <v>13.62</v>
      </c>
      <c r="O18" s="2">
        <v>4.57</v>
      </c>
      <c r="P18" s="2">
        <v>6.9</v>
      </c>
      <c r="Q18" s="2">
        <v>7.58</v>
      </c>
    </row>
    <row r="19" ht="15" spans="1:17">
      <c r="A19" s="2">
        <v>16</v>
      </c>
      <c r="B19" s="2">
        <v>5444</v>
      </c>
      <c r="C19" s="2">
        <v>4987</v>
      </c>
      <c r="D19" s="2">
        <v>84.99</v>
      </c>
      <c r="E19" s="2">
        <v>12.24</v>
      </c>
      <c r="F19" s="2">
        <v>23.31</v>
      </c>
      <c r="G19" s="2">
        <v>2.87</v>
      </c>
      <c r="H19" s="2">
        <v>161</v>
      </c>
      <c r="I19" s="2">
        <v>2.25</v>
      </c>
      <c r="J19" s="2">
        <v>12.17</v>
      </c>
      <c r="K19" s="2">
        <v>0.13</v>
      </c>
      <c r="L19" s="2">
        <v>1.39</v>
      </c>
      <c r="M19" s="2">
        <v>0.19</v>
      </c>
      <c r="N19" s="2">
        <v>14.06</v>
      </c>
      <c r="O19" s="2">
        <v>4.1</v>
      </c>
      <c r="P19" s="2">
        <v>7.06</v>
      </c>
      <c r="Q19" s="2">
        <v>7.64</v>
      </c>
    </row>
    <row r="20" ht="15" spans="1:17">
      <c r="A20" s="2">
        <v>17</v>
      </c>
      <c r="B20" s="2">
        <v>5970</v>
      </c>
      <c r="C20" s="2">
        <v>5510</v>
      </c>
      <c r="D20" s="2">
        <v>88.17</v>
      </c>
      <c r="E20" s="2">
        <v>24.47</v>
      </c>
      <c r="F20" s="2">
        <v>25.53</v>
      </c>
      <c r="G20" s="2">
        <v>2.33</v>
      </c>
      <c r="H20" s="2">
        <v>155</v>
      </c>
      <c r="I20" s="2">
        <v>1.5</v>
      </c>
      <c r="J20" s="2">
        <v>14.26</v>
      </c>
      <c r="K20" s="2">
        <v>0.05</v>
      </c>
      <c r="L20" s="2">
        <v>1.38</v>
      </c>
      <c r="M20" s="2">
        <v>0.21</v>
      </c>
      <c r="N20" s="2">
        <v>14.42</v>
      </c>
      <c r="O20" s="2">
        <v>5.39</v>
      </c>
      <c r="P20" s="2">
        <v>6.98</v>
      </c>
      <c r="Q20" s="2">
        <v>7.57</v>
      </c>
    </row>
    <row r="21" ht="15" spans="1:17">
      <c r="A21" s="2">
        <v>18</v>
      </c>
      <c r="B21" s="2">
        <v>5306</v>
      </c>
      <c r="C21" s="2">
        <v>4922</v>
      </c>
      <c r="D21" s="2">
        <v>67.88</v>
      </c>
      <c r="E21" s="2">
        <v>13.54</v>
      </c>
      <c r="F21" s="2">
        <v>21.01</v>
      </c>
      <c r="G21" s="2">
        <v>2.25</v>
      </c>
      <c r="H21" s="2">
        <v>146</v>
      </c>
      <c r="I21" s="2">
        <v>2.5</v>
      </c>
      <c r="J21" s="2">
        <v>15.27</v>
      </c>
      <c r="K21" s="2">
        <v>0.03</v>
      </c>
      <c r="L21" s="2">
        <v>1.34</v>
      </c>
      <c r="M21" s="2">
        <v>0.24</v>
      </c>
      <c r="N21" s="2">
        <v>16.08</v>
      </c>
      <c r="O21" s="2">
        <v>6.59</v>
      </c>
      <c r="P21" s="2">
        <v>6.89</v>
      </c>
      <c r="Q21" s="2">
        <v>7.51</v>
      </c>
    </row>
    <row r="22" ht="15" spans="1:17">
      <c r="A22" s="2">
        <v>19</v>
      </c>
      <c r="B22" s="2">
        <v>5259</v>
      </c>
      <c r="C22" s="2">
        <v>4845</v>
      </c>
      <c r="D22" s="2">
        <v>71.7</v>
      </c>
      <c r="E22" s="2">
        <v>10.52</v>
      </c>
      <c r="F22" s="2">
        <v>23.03</v>
      </c>
      <c r="G22" s="2">
        <v>2.03</v>
      </c>
      <c r="H22" s="2">
        <v>154</v>
      </c>
      <c r="I22" s="2">
        <v>2.25</v>
      </c>
      <c r="J22" s="2">
        <v>12.96</v>
      </c>
      <c r="K22" s="2">
        <v>0.11</v>
      </c>
      <c r="L22" s="2">
        <v>1.36</v>
      </c>
      <c r="M22" s="2">
        <v>0.25</v>
      </c>
      <c r="N22" s="2">
        <v>13.56</v>
      </c>
      <c r="O22" s="2">
        <v>6.35</v>
      </c>
      <c r="P22" s="2">
        <v>6.92</v>
      </c>
      <c r="Q22" s="2">
        <v>7.57</v>
      </c>
    </row>
    <row r="23" ht="15" spans="1:17">
      <c r="A23" s="2">
        <v>20</v>
      </c>
      <c r="B23" s="2">
        <v>5937</v>
      </c>
      <c r="C23" s="2">
        <v>5587</v>
      </c>
      <c r="D23" s="2">
        <v>69.12</v>
      </c>
      <c r="E23" s="2">
        <v>12.7</v>
      </c>
      <c r="F23" s="2">
        <v>20.91</v>
      </c>
      <c r="G23" s="2">
        <v>2.51</v>
      </c>
      <c r="H23" s="2">
        <v>152</v>
      </c>
      <c r="I23" s="2">
        <v>1.5</v>
      </c>
      <c r="J23" s="2">
        <v>13.22</v>
      </c>
      <c r="K23" s="2">
        <v>0.17</v>
      </c>
      <c r="L23" s="2">
        <v>1.4</v>
      </c>
      <c r="M23" s="2">
        <v>0.27</v>
      </c>
      <c r="N23" s="2">
        <v>12.92</v>
      </c>
      <c r="O23" s="2">
        <v>5.6</v>
      </c>
      <c r="P23" s="2">
        <v>6.96</v>
      </c>
      <c r="Q23" s="2">
        <v>7.52</v>
      </c>
    </row>
    <row r="24" ht="15" spans="1:17">
      <c r="A24" s="2">
        <v>21</v>
      </c>
      <c r="B24" s="2">
        <v>4483</v>
      </c>
      <c r="C24" s="2">
        <v>4278</v>
      </c>
      <c r="D24" s="2">
        <v>76.34</v>
      </c>
      <c r="E24" s="2">
        <v>17.13</v>
      </c>
      <c r="F24" s="2">
        <v>21.84</v>
      </c>
      <c r="G24" s="2">
        <v>2</v>
      </c>
      <c r="H24" s="2">
        <v>144</v>
      </c>
      <c r="I24" s="2">
        <v>2.75</v>
      </c>
      <c r="J24" s="2">
        <v>8.35</v>
      </c>
      <c r="K24" s="2">
        <v>0.16</v>
      </c>
      <c r="L24" s="2">
        <v>1.37</v>
      </c>
      <c r="M24" s="2">
        <v>0.27</v>
      </c>
      <c r="N24" s="2">
        <v>9.37</v>
      </c>
      <c r="O24" s="2">
        <v>5.57</v>
      </c>
      <c r="P24" s="2">
        <v>6.89</v>
      </c>
      <c r="Q24" s="2">
        <v>7.51</v>
      </c>
    </row>
    <row r="25" ht="15" spans="1:17">
      <c r="A25" s="2">
        <v>22</v>
      </c>
      <c r="B25" s="2">
        <v>5165</v>
      </c>
      <c r="C25" s="2">
        <v>4790</v>
      </c>
      <c r="D25" s="2">
        <v>56.98</v>
      </c>
      <c r="E25" s="2">
        <v>12.7</v>
      </c>
      <c r="F25" s="2">
        <v>22.52</v>
      </c>
      <c r="G25" s="2">
        <v>2.4</v>
      </c>
      <c r="H25" s="2">
        <v>149</v>
      </c>
      <c r="I25" s="2">
        <v>3</v>
      </c>
      <c r="J25" s="2">
        <v>5.28</v>
      </c>
      <c r="K25" s="2">
        <v>0.12</v>
      </c>
      <c r="L25" s="2">
        <v>0.76</v>
      </c>
      <c r="M25" s="2">
        <v>0.21</v>
      </c>
      <c r="N25" s="2">
        <v>6.5</v>
      </c>
      <c r="O25" s="2">
        <v>5.63</v>
      </c>
      <c r="P25" s="2">
        <v>7.32</v>
      </c>
      <c r="Q25" s="2">
        <v>7.68</v>
      </c>
    </row>
    <row r="26" ht="15" spans="1:17">
      <c r="A26" s="2">
        <v>23</v>
      </c>
      <c r="B26" s="2">
        <v>5042</v>
      </c>
      <c r="C26" s="2">
        <v>4642</v>
      </c>
      <c r="D26" s="2">
        <v>89.06</v>
      </c>
      <c r="E26" s="2">
        <v>16.19</v>
      </c>
      <c r="F26" s="2">
        <v>23.73</v>
      </c>
      <c r="G26" s="2">
        <v>2.05</v>
      </c>
      <c r="H26" s="2">
        <v>153</v>
      </c>
      <c r="I26" s="2">
        <v>3.5</v>
      </c>
      <c r="J26" s="2">
        <v>13.38</v>
      </c>
      <c r="K26" s="2">
        <v>0.07</v>
      </c>
      <c r="L26" s="2">
        <v>1.39</v>
      </c>
      <c r="M26" s="2">
        <v>0.24</v>
      </c>
      <c r="N26" s="2">
        <v>14.71</v>
      </c>
      <c r="O26" s="2">
        <v>7.21</v>
      </c>
      <c r="P26" s="2">
        <v>6.89</v>
      </c>
      <c r="Q26" s="2">
        <v>7.41</v>
      </c>
    </row>
    <row r="27" ht="15" spans="1:17">
      <c r="A27" s="2">
        <v>24</v>
      </c>
      <c r="B27" s="2">
        <v>5268</v>
      </c>
      <c r="C27" s="2">
        <v>4866</v>
      </c>
      <c r="D27" s="2">
        <v>100.16</v>
      </c>
      <c r="E27" s="2">
        <v>17.47</v>
      </c>
      <c r="F27" s="2">
        <v>25.8</v>
      </c>
      <c r="G27" s="2">
        <v>2</v>
      </c>
      <c r="H27" s="2">
        <v>156</v>
      </c>
      <c r="I27" s="2">
        <v>1.75</v>
      </c>
      <c r="J27" s="2">
        <v>12.99</v>
      </c>
      <c r="K27" s="2">
        <v>0.09</v>
      </c>
      <c r="L27" s="2">
        <v>1.28</v>
      </c>
      <c r="M27" s="2">
        <v>0.28</v>
      </c>
      <c r="N27" s="2">
        <v>14.69</v>
      </c>
      <c r="O27" s="2">
        <v>6.77</v>
      </c>
      <c r="P27" s="2">
        <v>6.91</v>
      </c>
      <c r="Q27" s="2">
        <v>7.46</v>
      </c>
    </row>
    <row r="28" ht="15" spans="1:17">
      <c r="A28" s="2">
        <v>25</v>
      </c>
      <c r="B28" s="2">
        <v>5870</v>
      </c>
      <c r="C28" s="2">
        <v>5450</v>
      </c>
      <c r="D28" s="2">
        <v>104.53</v>
      </c>
      <c r="E28" s="2">
        <v>9.87</v>
      </c>
      <c r="F28" s="2">
        <v>23.74</v>
      </c>
      <c r="G28" s="2">
        <v>2.34</v>
      </c>
      <c r="H28" s="2">
        <v>159</v>
      </c>
      <c r="I28" s="2">
        <v>1.25</v>
      </c>
      <c r="J28" s="2">
        <v>11.89</v>
      </c>
      <c r="K28" s="2">
        <v>0.15</v>
      </c>
      <c r="L28" s="2">
        <v>1.31</v>
      </c>
      <c r="M28" s="2">
        <v>0.18</v>
      </c>
      <c r="N28" s="2">
        <v>12.83</v>
      </c>
      <c r="O28" s="2">
        <v>5.49</v>
      </c>
      <c r="P28" s="2">
        <v>6.84</v>
      </c>
      <c r="Q28" s="2">
        <v>7.52</v>
      </c>
    </row>
    <row r="29" ht="15" spans="1:17">
      <c r="A29" s="2">
        <v>26</v>
      </c>
      <c r="B29" s="2">
        <v>5708</v>
      </c>
      <c r="C29" s="2">
        <v>5380</v>
      </c>
      <c r="D29" s="2">
        <v>76.25</v>
      </c>
      <c r="E29" s="2">
        <v>13.62</v>
      </c>
      <c r="F29" s="2">
        <v>24.25</v>
      </c>
      <c r="G29" s="2">
        <v>3.05</v>
      </c>
      <c r="H29" s="2">
        <v>152</v>
      </c>
      <c r="I29" s="2">
        <v>2.75</v>
      </c>
      <c r="J29" s="2">
        <v>13.86</v>
      </c>
      <c r="K29" s="2">
        <v>0.11</v>
      </c>
      <c r="L29" s="2">
        <v>0.8</v>
      </c>
      <c r="M29" s="2">
        <v>0.09</v>
      </c>
      <c r="N29" s="2">
        <v>7.49</v>
      </c>
      <c r="O29" s="2">
        <v>1.94</v>
      </c>
      <c r="P29" s="2">
        <v>7.08</v>
      </c>
      <c r="Q29" s="2">
        <v>7.4</v>
      </c>
    </row>
    <row r="30" ht="15" spans="1:17">
      <c r="A30" s="2">
        <v>27</v>
      </c>
      <c r="B30" s="2">
        <v>5631</v>
      </c>
      <c r="C30" s="2">
        <v>5235</v>
      </c>
      <c r="D30" s="2">
        <v>86.56</v>
      </c>
      <c r="E30" s="2">
        <v>17.38</v>
      </c>
      <c r="F30" s="2">
        <v>31.53</v>
      </c>
      <c r="G30" s="2">
        <v>2.89</v>
      </c>
      <c r="H30" s="2">
        <v>155</v>
      </c>
      <c r="I30" s="2">
        <v>3.25</v>
      </c>
      <c r="J30" s="2">
        <v>14.57</v>
      </c>
      <c r="K30" s="2">
        <v>0.15</v>
      </c>
      <c r="L30" s="2">
        <v>1.45</v>
      </c>
      <c r="M30" s="2">
        <v>0.28</v>
      </c>
      <c r="N30" s="2">
        <v>15.56</v>
      </c>
      <c r="O30" s="2">
        <v>5.48</v>
      </c>
      <c r="P30" s="2">
        <v>6.92</v>
      </c>
      <c r="Q30" s="2">
        <v>7.63</v>
      </c>
    </row>
    <row r="31" ht="15" spans="1:17">
      <c r="A31" s="2">
        <v>28</v>
      </c>
      <c r="B31" s="2">
        <v>6554</v>
      </c>
      <c r="C31" s="2">
        <v>6341</v>
      </c>
      <c r="D31" s="2">
        <v>120.19</v>
      </c>
      <c r="E31" s="2">
        <v>10.35</v>
      </c>
      <c r="F31" s="2">
        <v>35.48</v>
      </c>
      <c r="G31" s="2">
        <v>3.04</v>
      </c>
      <c r="H31" s="2">
        <v>149</v>
      </c>
      <c r="I31" s="2">
        <v>1.75</v>
      </c>
      <c r="J31" s="2">
        <v>13.86</v>
      </c>
      <c r="K31" s="2">
        <v>0.1</v>
      </c>
      <c r="L31" s="2">
        <v>1.5</v>
      </c>
      <c r="M31" s="2">
        <v>0.29</v>
      </c>
      <c r="N31" s="2">
        <v>16.29</v>
      </c>
      <c r="O31" s="2">
        <v>5.22</v>
      </c>
      <c r="P31" s="2">
        <v>7.02</v>
      </c>
      <c r="Q31" s="2">
        <v>7.43</v>
      </c>
    </row>
    <row r="32" ht="15" spans="1:17">
      <c r="A32" s="2">
        <v>29</v>
      </c>
      <c r="B32" s="2">
        <v>9476</v>
      </c>
      <c r="C32" s="2">
        <v>9062</v>
      </c>
      <c r="D32" s="2">
        <v>99.08</v>
      </c>
      <c r="E32" s="2">
        <v>10.27</v>
      </c>
      <c r="F32" s="2">
        <v>28.61</v>
      </c>
      <c r="G32" s="2">
        <v>2.97</v>
      </c>
      <c r="H32" s="2">
        <v>156</v>
      </c>
      <c r="I32" s="2">
        <v>3</v>
      </c>
      <c r="J32" s="2">
        <v>10.37</v>
      </c>
      <c r="K32" s="2">
        <v>0.16</v>
      </c>
      <c r="L32" s="2">
        <v>1.77</v>
      </c>
      <c r="M32" s="2">
        <v>0.24</v>
      </c>
      <c r="N32" s="2">
        <v>14.42</v>
      </c>
      <c r="O32" s="2">
        <v>6.24</v>
      </c>
      <c r="P32" s="2">
        <v>7.02</v>
      </c>
      <c r="Q32" s="2">
        <v>7.43</v>
      </c>
    </row>
    <row r="33" ht="15" spans="1:17">
      <c r="A33" s="2">
        <v>30</v>
      </c>
      <c r="B33" s="2">
        <v>5518</v>
      </c>
      <c r="C33" s="2">
        <v>5563</v>
      </c>
      <c r="D33" s="2">
        <v>98.48</v>
      </c>
      <c r="E33" s="2">
        <v>11.3</v>
      </c>
      <c r="F33" s="2">
        <v>29.08</v>
      </c>
      <c r="G33" s="2">
        <v>2.56</v>
      </c>
      <c r="H33" s="2">
        <v>152</v>
      </c>
      <c r="I33" s="2">
        <v>2.75</v>
      </c>
      <c r="J33" s="2">
        <v>9.95</v>
      </c>
      <c r="K33" s="2">
        <v>0.22</v>
      </c>
      <c r="L33" s="2">
        <v>1.68</v>
      </c>
      <c r="M33" s="2">
        <v>0.25</v>
      </c>
      <c r="N33" s="2">
        <v>13.73</v>
      </c>
      <c r="O33" s="2">
        <v>5.74</v>
      </c>
      <c r="P33" s="2">
        <v>7.04</v>
      </c>
      <c r="Q33" s="2">
        <v>7.49</v>
      </c>
    </row>
    <row r="34" ht="15" spans="1:17">
      <c r="A34" s="2" t="s">
        <v>19</v>
      </c>
      <c r="B34" s="6">
        <f t="shared" ref="B34:Q34" si="0">AVERAGE(B4:B33)</f>
        <v>5698.23333333333</v>
      </c>
      <c r="C34" s="6">
        <f t="shared" si="0"/>
        <v>5356.03333333333</v>
      </c>
      <c r="D34" s="6">
        <f t="shared" si="0"/>
        <v>80.2576666666667</v>
      </c>
      <c r="E34" s="6">
        <f t="shared" si="0"/>
        <v>15.4183333333333</v>
      </c>
      <c r="F34" s="6">
        <f t="shared" si="0"/>
        <v>24.0844827586207</v>
      </c>
      <c r="G34" s="6">
        <f t="shared" si="0"/>
        <v>2.51566666666667</v>
      </c>
      <c r="H34" s="6">
        <f t="shared" si="0"/>
        <v>149.866666666667</v>
      </c>
      <c r="I34" s="6">
        <f t="shared" si="0"/>
        <v>2.44166666666667</v>
      </c>
      <c r="J34" s="6">
        <f t="shared" si="0"/>
        <v>11.092</v>
      </c>
      <c r="K34" s="6">
        <f t="shared" si="0"/>
        <v>0.122</v>
      </c>
      <c r="L34" s="6">
        <f t="shared" si="0"/>
        <v>1.19966666666667</v>
      </c>
      <c r="M34" s="6">
        <f t="shared" si="0"/>
        <v>0.216333333333333</v>
      </c>
      <c r="N34" s="6">
        <f t="shared" si="0"/>
        <v>12.1266666666667</v>
      </c>
      <c r="O34" s="6">
        <f t="shared" si="0"/>
        <v>4.52166666666667</v>
      </c>
      <c r="P34" s="6">
        <f t="shared" si="0"/>
        <v>7.04666666666667</v>
      </c>
      <c r="Q34" s="6">
        <f t="shared" si="0"/>
        <v>7.55033333333333</v>
      </c>
    </row>
    <row r="35" ht="15" spans="1:17">
      <c r="A35" s="2" t="s">
        <v>20</v>
      </c>
      <c r="B35" s="6">
        <f t="shared" ref="B35:Q35" si="1">MAX(B4:B33)</f>
        <v>9476</v>
      </c>
      <c r="C35" s="6">
        <f t="shared" si="1"/>
        <v>9062</v>
      </c>
      <c r="D35" s="6">
        <f t="shared" si="1"/>
        <v>120.19</v>
      </c>
      <c r="E35" s="6">
        <f t="shared" si="1"/>
        <v>29.53</v>
      </c>
      <c r="F35" s="6">
        <f t="shared" si="1"/>
        <v>35.48</v>
      </c>
      <c r="G35" s="6">
        <f t="shared" si="1"/>
        <v>3.59</v>
      </c>
      <c r="H35" s="6">
        <f t="shared" si="1"/>
        <v>161</v>
      </c>
      <c r="I35" s="6">
        <f t="shared" si="1"/>
        <v>3.5</v>
      </c>
      <c r="J35" s="6">
        <f t="shared" si="1"/>
        <v>15.27</v>
      </c>
      <c r="K35" s="6">
        <f t="shared" si="1"/>
        <v>0.5</v>
      </c>
      <c r="L35" s="6">
        <f t="shared" si="1"/>
        <v>1.77</v>
      </c>
      <c r="M35" s="6">
        <f t="shared" si="1"/>
        <v>0.42</v>
      </c>
      <c r="N35" s="6">
        <f t="shared" si="1"/>
        <v>16.29</v>
      </c>
      <c r="O35" s="6">
        <f t="shared" si="1"/>
        <v>7.21</v>
      </c>
      <c r="P35" s="6">
        <f t="shared" si="1"/>
        <v>7.43</v>
      </c>
      <c r="Q35" s="6">
        <f t="shared" si="1"/>
        <v>7.68</v>
      </c>
    </row>
    <row r="36" ht="15" spans="1:17">
      <c r="A36" s="2" t="s">
        <v>21</v>
      </c>
      <c r="B36" s="6">
        <f t="shared" ref="B36:Q36" si="2">MIN(B4:B33)</f>
        <v>3332</v>
      </c>
      <c r="C36" s="6">
        <f t="shared" si="2"/>
        <v>3005</v>
      </c>
      <c r="D36" s="6">
        <f t="shared" si="2"/>
        <v>56.98</v>
      </c>
      <c r="E36" s="6">
        <f t="shared" si="2"/>
        <v>9.44</v>
      </c>
      <c r="F36" s="6">
        <f t="shared" si="2"/>
        <v>19.96</v>
      </c>
      <c r="G36" s="6">
        <f t="shared" si="2"/>
        <v>2</v>
      </c>
      <c r="H36" s="6">
        <f t="shared" si="2"/>
        <v>138</v>
      </c>
      <c r="I36" s="6">
        <f t="shared" si="2"/>
        <v>1.25</v>
      </c>
      <c r="J36" s="6">
        <f t="shared" si="2"/>
        <v>5.28</v>
      </c>
      <c r="K36" s="6">
        <f t="shared" si="2"/>
        <v>0.01</v>
      </c>
      <c r="L36" s="6">
        <f t="shared" si="2"/>
        <v>0.69</v>
      </c>
      <c r="M36" s="6">
        <f t="shared" si="2"/>
        <v>0.09</v>
      </c>
      <c r="N36" s="6">
        <f t="shared" si="2"/>
        <v>6.5</v>
      </c>
      <c r="O36" s="6">
        <f t="shared" si="2"/>
        <v>1.67</v>
      </c>
      <c r="P36" s="6">
        <f t="shared" si="2"/>
        <v>6.84</v>
      </c>
      <c r="Q36" s="6">
        <f t="shared" si="2"/>
        <v>7.4</v>
      </c>
    </row>
    <row r="37" ht="15" spans="1:17">
      <c r="A37" s="2" t="s">
        <v>22</v>
      </c>
      <c r="B37" s="6">
        <f>SUM(B4:B33)</f>
        <v>170947</v>
      </c>
      <c r="C37" s="6">
        <f>SUM(C4:C33)</f>
        <v>160681</v>
      </c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</row>
    <row r="38" ht="15" spans="1:17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</row>
  </sheetData>
  <mergeCells count="11">
    <mergeCell ref="A1:Q1"/>
    <mergeCell ref="D2:E2"/>
    <mergeCell ref="F2:G2"/>
    <mergeCell ref="H2:I2"/>
    <mergeCell ref="J2:K2"/>
    <mergeCell ref="L2:M2"/>
    <mergeCell ref="N2:O2"/>
    <mergeCell ref="P2:Q2"/>
    <mergeCell ref="A2:A3"/>
    <mergeCell ref="B2:B3"/>
    <mergeCell ref="C2:C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三季度汇总</vt:lpstr>
      <vt:lpstr>7月</vt:lpstr>
      <vt:lpstr>8月</vt:lpstr>
      <vt:lpstr>9月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小张张</cp:lastModifiedBy>
  <dcterms:created xsi:type="dcterms:W3CDTF">2022-04-26T01:28:00Z</dcterms:created>
  <dcterms:modified xsi:type="dcterms:W3CDTF">2022-04-26T03:20:46Z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118B867E3F074B2CA6A38D28690217C9</vt:lpwstr>
  </property>
  <property fmtid="{D5CDD505-2E9C-101B-9397-08002B2CF9AE}" pid="3" name="KSOProductBuildVer">
    <vt:lpwstr>2052-11.1.0.11365</vt:lpwstr>
  </property>
</Properties>
</file>