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四季度汇总" sheetId="1" r:id="rId1"/>
    <sheet name="10月" sheetId="2" r:id="rId2"/>
    <sheet name="11月" sheetId="3" r:id="rId3"/>
    <sheet name="12月" sheetId="4" r:id="rId4"/>
  </sheets>
  <calcPr calcId="144525"/>
</workbook>
</file>

<file path=xl/sharedStrings.xml><?xml version="1.0" encoding="utf-8"?>
<sst xmlns="http://schemas.openxmlformats.org/spreadsheetml/2006/main" count="117" uniqueCount="25">
  <si>
    <t>桃源县城第二污水处理厂四季度运行水质汇总报表</t>
  </si>
  <si>
    <t>日期</t>
  </si>
  <si>
    <t>进水量(M³）</t>
  </si>
  <si>
    <t>出水量(M³）</t>
  </si>
  <si>
    <t>污泥处理量（吨）</t>
  </si>
  <si>
    <t>CODmg/l</t>
  </si>
  <si>
    <t>BODmg/l</t>
  </si>
  <si>
    <t>SSmg/l</t>
  </si>
  <si>
    <t>NH3-Nmg/l</t>
  </si>
  <si>
    <t>TPmg/l</t>
  </si>
  <si>
    <t>TNmg/l</t>
  </si>
  <si>
    <t>PH</t>
  </si>
  <si>
    <t>进水</t>
  </si>
  <si>
    <t>出水</t>
  </si>
  <si>
    <t>10月</t>
  </si>
  <si>
    <t>11月</t>
  </si>
  <si>
    <t>12月</t>
  </si>
  <si>
    <t>总计：</t>
  </si>
  <si>
    <t>桃源县城第二污水处理厂运行10月水质报表</t>
  </si>
  <si>
    <t>平均值</t>
  </si>
  <si>
    <t>最大值</t>
  </si>
  <si>
    <t>最小值</t>
  </si>
  <si>
    <t>合计</t>
  </si>
  <si>
    <t>桃源县城第二污水处理厂运行11月水质报表</t>
  </si>
  <si>
    <t>桃源县城第二污水处理厂运行12月水质报表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</si>
</sst>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3" borderId="7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A1" sqref="A1:R1"/>
    </sheetView>
  </sheetViews>
  <sheetFormatPr defaultColWidth="9" defaultRowHeight="14" outlineLevelRow="6"/>
  <cols>
    <col min="1" max="1" width="7.54545454545455" customWidth="1"/>
    <col min="4" max="4" width="10.1818181818182" customWidth="1"/>
    <col min="5" max="5" width="9.54545454545454"/>
  </cols>
  <sheetData>
    <row r="1" ht="25.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" spans="1:18">
      <c r="A2" s="2" t="s">
        <v>1</v>
      </c>
      <c r="B2" s="3" t="s">
        <v>2</v>
      </c>
      <c r="C2" s="3" t="s">
        <v>3</v>
      </c>
      <c r="D2" s="8" t="s">
        <v>4</v>
      </c>
      <c r="E2" s="2" t="s">
        <v>5</v>
      </c>
      <c r="F2" s="2"/>
      <c r="G2" s="2" t="s">
        <v>6</v>
      </c>
      <c r="H2" s="2"/>
      <c r="I2" s="2" t="s">
        <v>7</v>
      </c>
      <c r="J2" s="2"/>
      <c r="K2" s="2" t="s">
        <v>8</v>
      </c>
      <c r="L2" s="2"/>
      <c r="M2" s="2" t="s">
        <v>9</v>
      </c>
      <c r="N2" s="2"/>
      <c r="O2" s="2" t="s">
        <v>10</v>
      </c>
      <c r="P2" s="2"/>
      <c r="Q2" s="2" t="s">
        <v>11</v>
      </c>
      <c r="R2" s="2"/>
    </row>
    <row r="3" ht="15" spans="1:18">
      <c r="A3" s="4"/>
      <c r="B3" s="5"/>
      <c r="C3" s="5"/>
      <c r="D3" s="9"/>
      <c r="E3" s="2" t="s">
        <v>12</v>
      </c>
      <c r="F3" s="2" t="s">
        <v>13</v>
      </c>
      <c r="G3" s="2" t="s">
        <v>12</v>
      </c>
      <c r="H3" s="2" t="s">
        <v>13</v>
      </c>
      <c r="I3" s="2" t="s">
        <v>12</v>
      </c>
      <c r="J3" s="2" t="s">
        <v>13</v>
      </c>
      <c r="K3" s="2" t="s">
        <v>12</v>
      </c>
      <c r="L3" s="2" t="s">
        <v>13</v>
      </c>
      <c r="M3" s="2" t="s">
        <v>12</v>
      </c>
      <c r="N3" s="2" t="s">
        <v>13</v>
      </c>
      <c r="O3" s="2" t="s">
        <v>12</v>
      </c>
      <c r="P3" s="2" t="s">
        <v>13</v>
      </c>
      <c r="Q3" s="2" t="s">
        <v>12</v>
      </c>
      <c r="R3" s="2" t="s">
        <v>13</v>
      </c>
    </row>
    <row r="4" spans="1:18">
      <c r="A4" s="10" t="s">
        <v>14</v>
      </c>
      <c r="B4" s="10">
        <v>229586</v>
      </c>
      <c r="C4" s="10">
        <v>214958</v>
      </c>
      <c r="D4" s="11">
        <v>7.878</v>
      </c>
      <c r="E4" s="10">
        <v>2874.81</v>
      </c>
      <c r="F4" s="10">
        <v>466.98</v>
      </c>
      <c r="G4" s="10">
        <v>889.29</v>
      </c>
      <c r="H4" s="10">
        <v>74.66</v>
      </c>
      <c r="I4" s="10">
        <v>4942</v>
      </c>
      <c r="J4" s="10">
        <v>88</v>
      </c>
      <c r="K4" s="10">
        <v>384.87</v>
      </c>
      <c r="L4" s="10">
        <v>6.95</v>
      </c>
      <c r="M4" s="10">
        <v>55.78</v>
      </c>
      <c r="N4" s="10">
        <v>4.16</v>
      </c>
      <c r="O4" s="10">
        <v>441.47</v>
      </c>
      <c r="P4" s="10">
        <v>118.349</v>
      </c>
      <c r="Q4" s="10">
        <v>218.11</v>
      </c>
      <c r="R4" s="10">
        <v>233.29</v>
      </c>
    </row>
    <row r="5" spans="1:18">
      <c r="A5" s="10" t="s">
        <v>15</v>
      </c>
      <c r="B5" s="10">
        <v>211042</v>
      </c>
      <c r="C5" s="10">
        <v>193727</v>
      </c>
      <c r="D5" s="11">
        <v>55.53</v>
      </c>
      <c r="E5" s="10">
        <v>7245.44</v>
      </c>
      <c r="F5" s="10">
        <v>563.32</v>
      </c>
      <c r="G5" s="10">
        <v>1771.54</v>
      </c>
      <c r="H5" s="10">
        <v>85.38</v>
      </c>
      <c r="I5" s="10">
        <v>5536</v>
      </c>
      <c r="J5" s="10">
        <v>90.75</v>
      </c>
      <c r="K5" s="10">
        <v>466.1</v>
      </c>
      <c r="L5" s="10">
        <v>6.49</v>
      </c>
      <c r="M5" s="10">
        <v>42.28</v>
      </c>
      <c r="N5" s="10">
        <v>1.81</v>
      </c>
      <c r="O5" s="10">
        <v>571.2</v>
      </c>
      <c r="P5" s="10">
        <v>132.79</v>
      </c>
      <c r="Q5" s="10">
        <v>204.24</v>
      </c>
      <c r="R5" s="10">
        <v>223.52</v>
      </c>
    </row>
    <row r="6" spans="1:18">
      <c r="A6" s="10" t="s">
        <v>16</v>
      </c>
      <c r="B6" s="10">
        <v>170185</v>
      </c>
      <c r="C6" s="10">
        <v>144534</v>
      </c>
      <c r="D6" s="12">
        <v>167.85</v>
      </c>
      <c r="E6" s="10">
        <v>17501.76</v>
      </c>
      <c r="F6" s="10">
        <v>610.01</v>
      </c>
      <c r="G6" s="10">
        <v>4826.98</v>
      </c>
      <c r="H6" s="10">
        <v>107.84</v>
      </c>
      <c r="I6" s="10">
        <v>8232</v>
      </c>
      <c r="J6" s="10">
        <v>100.01</v>
      </c>
      <c r="K6" s="10">
        <v>664.53</v>
      </c>
      <c r="L6" s="10">
        <v>47.59</v>
      </c>
      <c r="M6" s="10">
        <v>46</v>
      </c>
      <c r="N6" s="10">
        <v>1.69</v>
      </c>
      <c r="O6" s="10">
        <v>820.25</v>
      </c>
      <c r="P6" s="10">
        <v>167.99</v>
      </c>
      <c r="Q6" s="10">
        <v>206.38</v>
      </c>
      <c r="R6" s="10">
        <v>233.69</v>
      </c>
    </row>
    <row r="7" s="7" customFormat="1" spans="1:18">
      <c r="A7" s="10" t="s">
        <v>17</v>
      </c>
      <c r="B7" s="10">
        <f t="shared" ref="B7:R7" si="0">SUM(B4:B6)</f>
        <v>610813</v>
      </c>
      <c r="C7" s="10">
        <f t="shared" si="0"/>
        <v>553219</v>
      </c>
      <c r="D7" s="10">
        <f t="shared" si="0"/>
        <v>231.258</v>
      </c>
      <c r="E7" s="10">
        <f t="shared" si="0"/>
        <v>27622.01</v>
      </c>
      <c r="F7" s="10">
        <f t="shared" si="0"/>
        <v>1640.31</v>
      </c>
      <c r="G7" s="10">
        <f t="shared" si="0"/>
        <v>7487.81</v>
      </c>
      <c r="H7" s="10">
        <f t="shared" si="0"/>
        <v>267.88</v>
      </c>
      <c r="I7" s="10">
        <f t="shared" si="0"/>
        <v>18710</v>
      </c>
      <c r="J7" s="10">
        <f t="shared" si="0"/>
        <v>278.76</v>
      </c>
      <c r="K7" s="10">
        <f t="shared" si="0"/>
        <v>1515.5</v>
      </c>
      <c r="L7" s="10">
        <f t="shared" si="0"/>
        <v>61.03</v>
      </c>
      <c r="M7" s="10">
        <f t="shared" si="0"/>
        <v>144.06</v>
      </c>
      <c r="N7" s="10">
        <f t="shared" si="0"/>
        <v>7.66</v>
      </c>
      <c r="O7" s="10">
        <f t="shared" si="0"/>
        <v>1832.92</v>
      </c>
      <c r="P7" s="10">
        <f t="shared" si="0"/>
        <v>419.129</v>
      </c>
      <c r="Q7" s="10">
        <f t="shared" si="0"/>
        <v>628.73</v>
      </c>
      <c r="R7" s="10">
        <f t="shared" si="0"/>
        <v>690.5</v>
      </c>
    </row>
  </sheetData>
  <mergeCells count="12">
    <mergeCell ref="A1:R1"/>
    <mergeCell ref="E2:F2"/>
    <mergeCell ref="G2:H2"/>
    <mergeCell ref="I2:J2"/>
    <mergeCell ref="K2:L2"/>
    <mergeCell ref="M2:N2"/>
    <mergeCell ref="O2:P2"/>
    <mergeCell ref="Q2:R2"/>
    <mergeCell ref="A2:A3"/>
    <mergeCell ref="B2:B3"/>
    <mergeCell ref="C2:C3"/>
    <mergeCell ref="D2:D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opLeftCell="A28" workbookViewId="0">
      <selection activeCell="B38" sqref="B38:C38"/>
    </sheetView>
  </sheetViews>
  <sheetFormatPr defaultColWidth="9" defaultRowHeight="14"/>
  <cols>
    <col min="2" max="3" width="12.8181818181818" customWidth="1"/>
  </cols>
  <sheetData>
    <row r="1" ht="25.5" spans="1:17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5" spans="1:17">
      <c r="A2" s="2" t="s">
        <v>1</v>
      </c>
      <c r="B2" s="3" t="s">
        <v>2</v>
      </c>
      <c r="C2" s="3" t="s">
        <v>3</v>
      </c>
      <c r="D2" s="2" t="s">
        <v>5</v>
      </c>
      <c r="E2" s="2"/>
      <c r="F2" s="2" t="s">
        <v>6</v>
      </c>
      <c r="G2" s="2"/>
      <c r="H2" s="2" t="s">
        <v>7</v>
      </c>
      <c r="I2" s="2"/>
      <c r="J2" s="2" t="s">
        <v>8</v>
      </c>
      <c r="K2" s="2"/>
      <c r="L2" s="2" t="s">
        <v>9</v>
      </c>
      <c r="M2" s="2"/>
      <c r="N2" s="2" t="s">
        <v>10</v>
      </c>
      <c r="O2" s="2"/>
      <c r="P2" s="2" t="s">
        <v>11</v>
      </c>
      <c r="Q2" s="2"/>
    </row>
    <row r="3" ht="15" spans="1:17">
      <c r="A3" s="4"/>
      <c r="B3" s="5"/>
      <c r="C3" s="5"/>
      <c r="D3" s="2" t="s">
        <v>12</v>
      </c>
      <c r="E3" s="2" t="s">
        <v>13</v>
      </c>
      <c r="F3" s="2" t="s">
        <v>12</v>
      </c>
      <c r="G3" s="2" t="s">
        <v>13</v>
      </c>
      <c r="H3" s="2" t="s">
        <v>12</v>
      </c>
      <c r="I3" s="2" t="s">
        <v>13</v>
      </c>
      <c r="J3" s="2" t="s">
        <v>12</v>
      </c>
      <c r="K3" s="2" t="s">
        <v>13</v>
      </c>
      <c r="L3" s="2" t="s">
        <v>12</v>
      </c>
      <c r="M3" s="2" t="s">
        <v>13</v>
      </c>
      <c r="N3" s="2" t="s">
        <v>12</v>
      </c>
      <c r="O3" s="2" t="s">
        <v>13</v>
      </c>
      <c r="P3" s="2" t="s">
        <v>12</v>
      </c>
      <c r="Q3" s="2" t="s">
        <v>13</v>
      </c>
    </row>
    <row r="4" ht="15" spans="1:17">
      <c r="A4" s="2">
        <v>1</v>
      </c>
      <c r="B4" s="2">
        <v>3123</v>
      </c>
      <c r="C4" s="2">
        <v>2936</v>
      </c>
      <c r="D4" s="2">
        <v>77.23</v>
      </c>
      <c r="E4" s="2">
        <v>13.3</v>
      </c>
      <c r="F4" s="2">
        <v>17.96</v>
      </c>
      <c r="G4" s="2">
        <v>2.72</v>
      </c>
      <c r="H4" s="2">
        <v>156</v>
      </c>
      <c r="I4" s="2">
        <v>3</v>
      </c>
      <c r="J4" s="2">
        <v>8.52</v>
      </c>
      <c r="K4" s="2">
        <v>0.17</v>
      </c>
      <c r="L4" s="2">
        <v>1.78</v>
      </c>
      <c r="M4" s="2">
        <v>0.25</v>
      </c>
      <c r="N4" s="2">
        <v>12.26</v>
      </c>
      <c r="O4" s="2">
        <v>3.79</v>
      </c>
      <c r="P4" s="2">
        <v>7.11</v>
      </c>
      <c r="Q4" s="2">
        <v>7.59</v>
      </c>
    </row>
    <row r="5" ht="15" spans="1:17">
      <c r="A5" s="2">
        <v>2</v>
      </c>
      <c r="B5" s="2">
        <v>2310</v>
      </c>
      <c r="C5" s="2">
        <v>2043</v>
      </c>
      <c r="D5" s="2">
        <v>90.86</v>
      </c>
      <c r="E5" s="2">
        <v>12.98</v>
      </c>
      <c r="F5" s="2">
        <v>23.59</v>
      </c>
      <c r="G5" s="2">
        <v>2.75</v>
      </c>
      <c r="H5" s="2">
        <v>154</v>
      </c>
      <c r="I5" s="2">
        <v>2.5</v>
      </c>
      <c r="J5" s="2">
        <v>9.42</v>
      </c>
      <c r="K5" s="2">
        <v>0.21</v>
      </c>
      <c r="L5" s="2">
        <v>1.65</v>
      </c>
      <c r="M5" s="2">
        <v>0.24</v>
      </c>
      <c r="N5" s="2">
        <v>13.07</v>
      </c>
      <c r="O5" s="6">
        <v>3.499</v>
      </c>
      <c r="P5" s="2">
        <v>7.09</v>
      </c>
      <c r="Q5" s="2">
        <v>7.61</v>
      </c>
    </row>
    <row r="6" ht="15" spans="1:17">
      <c r="A6" s="2">
        <v>3</v>
      </c>
      <c r="B6" s="2">
        <v>2370</v>
      </c>
      <c r="C6" s="2">
        <v>2055</v>
      </c>
      <c r="D6" s="2">
        <v>125.99</v>
      </c>
      <c r="E6" s="2">
        <v>18.85</v>
      </c>
      <c r="F6" s="2">
        <v>22.62</v>
      </c>
      <c r="G6" s="2">
        <v>2.02</v>
      </c>
      <c r="H6" s="2">
        <v>150</v>
      </c>
      <c r="I6" s="2">
        <v>2.75</v>
      </c>
      <c r="J6" s="2">
        <v>10.21</v>
      </c>
      <c r="K6" s="2">
        <v>0.19</v>
      </c>
      <c r="L6" s="2">
        <v>1.71</v>
      </c>
      <c r="M6" s="2">
        <v>0.27</v>
      </c>
      <c r="N6" s="2">
        <v>13.91</v>
      </c>
      <c r="O6" s="2">
        <v>3.67</v>
      </c>
      <c r="P6" s="2">
        <v>7.07</v>
      </c>
      <c r="Q6" s="2">
        <v>7.53</v>
      </c>
    </row>
    <row r="7" ht="15" spans="1:17">
      <c r="A7" s="2">
        <v>4</v>
      </c>
      <c r="B7" s="2">
        <v>3928</v>
      </c>
      <c r="C7" s="2">
        <v>3451</v>
      </c>
      <c r="D7" s="2">
        <v>104.44</v>
      </c>
      <c r="E7" s="2">
        <v>14.55</v>
      </c>
      <c r="F7" s="2">
        <v>26.37</v>
      </c>
      <c r="G7" s="2">
        <v>2.09</v>
      </c>
      <c r="H7" s="2">
        <v>149</v>
      </c>
      <c r="I7" s="2">
        <v>2.5</v>
      </c>
      <c r="J7" s="2">
        <v>10.88</v>
      </c>
      <c r="K7" s="2">
        <v>0.17</v>
      </c>
      <c r="L7" s="2">
        <v>1.59</v>
      </c>
      <c r="M7" s="2">
        <v>0.23</v>
      </c>
      <c r="N7" s="2">
        <v>13.76</v>
      </c>
      <c r="O7" s="2">
        <v>4.39</v>
      </c>
      <c r="P7" s="2">
        <v>7.12</v>
      </c>
      <c r="Q7" s="2">
        <v>7.62</v>
      </c>
    </row>
    <row r="8" ht="15" spans="1:17">
      <c r="A8" s="2">
        <v>5</v>
      </c>
      <c r="B8" s="2">
        <v>4260</v>
      </c>
      <c r="C8" s="2">
        <v>3750</v>
      </c>
      <c r="D8" s="2">
        <v>83.39</v>
      </c>
      <c r="E8" s="2">
        <v>14.09</v>
      </c>
      <c r="F8" s="2">
        <v>28.45</v>
      </c>
      <c r="G8" s="2">
        <v>2.97</v>
      </c>
      <c r="H8" s="2">
        <v>155</v>
      </c>
      <c r="I8" s="2">
        <v>3</v>
      </c>
      <c r="J8" s="2">
        <v>10.8</v>
      </c>
      <c r="K8" s="2">
        <v>0.16</v>
      </c>
      <c r="L8" s="2">
        <v>1.66</v>
      </c>
      <c r="M8" s="2">
        <v>0.26</v>
      </c>
      <c r="N8" s="2">
        <v>13.35</v>
      </c>
      <c r="O8" s="2">
        <v>4.71</v>
      </c>
      <c r="P8" s="2">
        <v>7.1</v>
      </c>
      <c r="Q8" s="2">
        <v>7.58</v>
      </c>
    </row>
    <row r="9" ht="15" spans="1:17">
      <c r="A9" s="2">
        <v>6</v>
      </c>
      <c r="B9" s="2">
        <v>4261</v>
      </c>
      <c r="C9" s="2">
        <v>3780</v>
      </c>
      <c r="D9" s="2">
        <v>98.55</v>
      </c>
      <c r="E9" s="2">
        <v>8.69</v>
      </c>
      <c r="F9" s="2">
        <v>25.57</v>
      </c>
      <c r="G9" s="2">
        <v>2.85</v>
      </c>
      <c r="H9" s="2">
        <v>157</v>
      </c>
      <c r="I9" s="2">
        <v>2.75</v>
      </c>
      <c r="J9" s="2">
        <v>10.15</v>
      </c>
      <c r="K9" s="2">
        <v>0.17</v>
      </c>
      <c r="L9" s="2">
        <v>1.75</v>
      </c>
      <c r="M9" s="2">
        <v>0.28</v>
      </c>
      <c r="N9" s="2">
        <v>11.74</v>
      </c>
      <c r="O9" s="2">
        <v>3.98</v>
      </c>
      <c r="P9" s="2">
        <v>7.11</v>
      </c>
      <c r="Q9" s="2">
        <v>7.63</v>
      </c>
    </row>
    <row r="10" ht="15" spans="1:17">
      <c r="A10" s="2">
        <v>7</v>
      </c>
      <c r="B10" s="2">
        <v>4733</v>
      </c>
      <c r="C10" s="2">
        <v>4184</v>
      </c>
      <c r="D10" s="2">
        <v>90.85</v>
      </c>
      <c r="E10" s="2">
        <v>10.89</v>
      </c>
      <c r="F10" s="2">
        <v>35.3</v>
      </c>
      <c r="G10" s="2">
        <v>2.22</v>
      </c>
      <c r="H10" s="2">
        <v>153</v>
      </c>
      <c r="I10" s="2">
        <v>2.5</v>
      </c>
      <c r="J10" s="2">
        <v>9.39</v>
      </c>
      <c r="K10" s="2">
        <v>0.14</v>
      </c>
      <c r="L10" s="2">
        <v>1.74</v>
      </c>
      <c r="M10" s="2">
        <v>0.24</v>
      </c>
      <c r="N10" s="2">
        <v>12.79</v>
      </c>
      <c r="O10" s="2">
        <v>2.67</v>
      </c>
      <c r="P10" s="2">
        <v>7.12</v>
      </c>
      <c r="Q10" s="2">
        <v>7.64</v>
      </c>
    </row>
    <row r="11" ht="15" spans="1:17">
      <c r="A11" s="2">
        <v>8</v>
      </c>
      <c r="B11" s="2">
        <v>5170</v>
      </c>
      <c r="C11" s="2">
        <v>4577</v>
      </c>
      <c r="D11" s="2">
        <v>108.6</v>
      </c>
      <c r="E11" s="2">
        <v>21.9</v>
      </c>
      <c r="F11" s="2">
        <v>27.46</v>
      </c>
      <c r="G11" s="2">
        <v>2.18</v>
      </c>
      <c r="H11" s="2">
        <v>158</v>
      </c>
      <c r="I11" s="2">
        <v>2.75</v>
      </c>
      <c r="J11" s="2">
        <v>9.84</v>
      </c>
      <c r="K11" s="2">
        <v>0.08</v>
      </c>
      <c r="L11" s="2">
        <v>1.19</v>
      </c>
      <c r="M11" s="2">
        <v>0.26</v>
      </c>
      <c r="N11" s="2">
        <v>11.58</v>
      </c>
      <c r="O11" s="2">
        <v>1.95</v>
      </c>
      <c r="P11" s="2">
        <v>7.17</v>
      </c>
      <c r="Q11" s="2">
        <v>7.68</v>
      </c>
    </row>
    <row r="12" ht="15" spans="1:17">
      <c r="A12" s="2">
        <v>9</v>
      </c>
      <c r="B12" s="2">
        <v>6195</v>
      </c>
      <c r="C12" s="2">
        <v>5499</v>
      </c>
      <c r="D12" s="2">
        <v>92.99</v>
      </c>
      <c r="E12" s="2">
        <v>18.59</v>
      </c>
      <c r="F12" s="2">
        <v>35.12</v>
      </c>
      <c r="G12" s="2">
        <v>2.01</v>
      </c>
      <c r="H12" s="2">
        <v>156</v>
      </c>
      <c r="I12" s="2">
        <v>2.5</v>
      </c>
      <c r="J12" s="2">
        <v>15.21</v>
      </c>
      <c r="K12" s="2">
        <v>0.04</v>
      </c>
      <c r="L12" s="2">
        <v>13.4</v>
      </c>
      <c r="M12" s="2">
        <v>0.21</v>
      </c>
      <c r="N12" s="2">
        <v>16.3</v>
      </c>
      <c r="O12" s="2">
        <v>1.88</v>
      </c>
      <c r="P12" s="2">
        <v>6.9</v>
      </c>
      <c r="Q12" s="2">
        <v>7.5</v>
      </c>
    </row>
    <row r="13" ht="15" spans="1:17">
      <c r="A13" s="2">
        <v>10</v>
      </c>
      <c r="B13" s="2">
        <v>7693</v>
      </c>
      <c r="C13" s="2">
        <v>7259</v>
      </c>
      <c r="D13" s="2">
        <v>117.94</v>
      </c>
      <c r="E13" s="2">
        <v>12.08</v>
      </c>
      <c r="F13" s="2">
        <v>24.99</v>
      </c>
      <c r="G13" s="2">
        <v>2.43</v>
      </c>
      <c r="H13" s="2">
        <v>162</v>
      </c>
      <c r="I13" s="2">
        <v>3</v>
      </c>
      <c r="J13" s="2">
        <v>13.33</v>
      </c>
      <c r="K13" s="2">
        <v>0.11</v>
      </c>
      <c r="L13" s="2">
        <v>1.6</v>
      </c>
      <c r="M13" s="2">
        <v>0.18</v>
      </c>
      <c r="N13" s="2">
        <v>17.77</v>
      </c>
      <c r="O13" s="2">
        <v>3.37</v>
      </c>
      <c r="P13" s="2">
        <v>6.97</v>
      </c>
      <c r="Q13" s="2">
        <v>7.71</v>
      </c>
    </row>
    <row r="14" ht="15" spans="1:17">
      <c r="A14" s="2">
        <v>11</v>
      </c>
      <c r="B14" s="2">
        <v>8340</v>
      </c>
      <c r="C14" s="2">
        <v>7925</v>
      </c>
      <c r="D14" s="2">
        <v>96.09</v>
      </c>
      <c r="E14" s="2">
        <v>21.51</v>
      </c>
      <c r="F14" s="2">
        <v>33.71</v>
      </c>
      <c r="G14" s="2">
        <v>2.39</v>
      </c>
      <c r="H14" s="2">
        <v>160</v>
      </c>
      <c r="I14" s="2">
        <v>3.5</v>
      </c>
      <c r="J14" s="2">
        <v>14.23</v>
      </c>
      <c r="K14" s="2">
        <v>0.09</v>
      </c>
      <c r="L14" s="2">
        <v>1.58</v>
      </c>
      <c r="M14" s="2">
        <v>0.13</v>
      </c>
      <c r="N14" s="2">
        <v>14.91</v>
      </c>
      <c r="O14" s="2">
        <v>2.95</v>
      </c>
      <c r="P14" s="2">
        <v>6.89</v>
      </c>
      <c r="Q14" s="2">
        <v>7.56</v>
      </c>
    </row>
    <row r="15" ht="15" spans="1:17">
      <c r="A15" s="2">
        <v>12</v>
      </c>
      <c r="B15" s="2">
        <v>8622</v>
      </c>
      <c r="C15" s="2">
        <v>8209</v>
      </c>
      <c r="D15" s="2">
        <v>80.35</v>
      </c>
      <c r="E15" s="2">
        <v>20.09</v>
      </c>
      <c r="F15" s="2">
        <v>31.23</v>
      </c>
      <c r="G15" s="2">
        <v>2.07</v>
      </c>
      <c r="H15" s="2">
        <v>155</v>
      </c>
      <c r="I15" s="2">
        <v>2.5</v>
      </c>
      <c r="J15" s="2">
        <v>14.17</v>
      </c>
      <c r="K15" s="2">
        <v>0.09</v>
      </c>
      <c r="L15" s="2">
        <v>1.47</v>
      </c>
      <c r="M15" s="2">
        <v>0.12</v>
      </c>
      <c r="N15" s="2">
        <v>14.23</v>
      </c>
      <c r="O15" s="2">
        <v>2.9</v>
      </c>
      <c r="P15" s="2">
        <v>7</v>
      </c>
      <c r="Q15" s="2">
        <v>7.55</v>
      </c>
    </row>
    <row r="16" ht="15" spans="1:17">
      <c r="A16" s="2">
        <v>13</v>
      </c>
      <c r="B16" s="2">
        <v>8910</v>
      </c>
      <c r="C16" s="2">
        <v>8496</v>
      </c>
      <c r="D16" s="2">
        <v>71.3</v>
      </c>
      <c r="E16" s="2">
        <v>15.52</v>
      </c>
      <c r="F16" s="2">
        <v>37.91</v>
      </c>
      <c r="G16" s="2">
        <v>2.31</v>
      </c>
      <c r="H16" s="2">
        <v>153</v>
      </c>
      <c r="I16" s="2">
        <v>2</v>
      </c>
      <c r="J16" s="2">
        <v>11.27</v>
      </c>
      <c r="K16" s="2">
        <v>0.09</v>
      </c>
      <c r="L16" s="2">
        <v>1.39</v>
      </c>
      <c r="M16" s="2">
        <v>0.12</v>
      </c>
      <c r="N16" s="2">
        <v>14.17</v>
      </c>
      <c r="O16" s="2">
        <v>3.71</v>
      </c>
      <c r="P16" s="2">
        <v>7.02</v>
      </c>
      <c r="Q16" s="2">
        <v>7.57</v>
      </c>
    </row>
    <row r="17" ht="15" spans="1:17">
      <c r="A17" s="2">
        <v>14</v>
      </c>
      <c r="B17" s="2">
        <v>8958</v>
      </c>
      <c r="C17" s="2">
        <v>8565</v>
      </c>
      <c r="D17" s="2">
        <v>93.22</v>
      </c>
      <c r="E17" s="2">
        <v>12.83</v>
      </c>
      <c r="F17" s="2">
        <v>31.48</v>
      </c>
      <c r="G17" s="2">
        <v>2.8</v>
      </c>
      <c r="H17" s="2">
        <v>160</v>
      </c>
      <c r="I17" s="2">
        <v>2.75</v>
      </c>
      <c r="J17" s="2">
        <v>16.82</v>
      </c>
      <c r="K17" s="2">
        <v>0.81</v>
      </c>
      <c r="L17" s="2">
        <v>1.65</v>
      </c>
      <c r="M17" s="2">
        <v>0.06</v>
      </c>
      <c r="N17" s="2">
        <v>16.93</v>
      </c>
      <c r="O17" s="2">
        <v>2.53</v>
      </c>
      <c r="P17" s="2">
        <v>6.96</v>
      </c>
      <c r="Q17" s="2">
        <v>7.51</v>
      </c>
    </row>
    <row r="18" ht="15" spans="1:17">
      <c r="A18" s="2">
        <v>15</v>
      </c>
      <c r="B18" s="2">
        <v>8906</v>
      </c>
      <c r="C18" s="2">
        <v>8495</v>
      </c>
      <c r="D18" s="2">
        <v>87.96</v>
      </c>
      <c r="E18" s="2">
        <v>16.4</v>
      </c>
      <c r="F18" s="2">
        <v>44.27</v>
      </c>
      <c r="G18" s="2">
        <v>2.19</v>
      </c>
      <c r="H18" s="2">
        <v>165</v>
      </c>
      <c r="I18" s="2">
        <v>3</v>
      </c>
      <c r="J18" s="2">
        <v>14.28</v>
      </c>
      <c r="K18" s="2">
        <v>0.4</v>
      </c>
      <c r="L18" s="2">
        <v>1.64</v>
      </c>
      <c r="M18" s="2">
        <v>0.09</v>
      </c>
      <c r="N18" s="2">
        <v>16.24</v>
      </c>
      <c r="O18" s="2">
        <v>3.01</v>
      </c>
      <c r="P18" s="2">
        <v>6.39</v>
      </c>
      <c r="Q18" s="2">
        <v>7.55</v>
      </c>
    </row>
    <row r="19" ht="15" spans="1:17">
      <c r="A19" s="2">
        <v>16</v>
      </c>
      <c r="B19" s="2">
        <v>11801</v>
      </c>
      <c r="C19" s="2">
        <v>11238</v>
      </c>
      <c r="D19" s="2">
        <v>89.73</v>
      </c>
      <c r="E19" s="2">
        <v>13.51</v>
      </c>
      <c r="F19" s="2">
        <v>28.1</v>
      </c>
      <c r="G19" s="2">
        <v>2.86</v>
      </c>
      <c r="H19" s="2">
        <v>158</v>
      </c>
      <c r="I19" s="2">
        <v>2.5</v>
      </c>
      <c r="J19" s="2">
        <v>14.96</v>
      </c>
      <c r="K19" s="2">
        <v>0.02</v>
      </c>
      <c r="L19" s="2">
        <v>1.61</v>
      </c>
      <c r="M19" s="2">
        <v>0.09</v>
      </c>
      <c r="N19" s="2">
        <v>15.53</v>
      </c>
      <c r="O19" s="2">
        <v>3.16</v>
      </c>
      <c r="P19" s="2">
        <v>6.97</v>
      </c>
      <c r="Q19" s="2">
        <v>7.49</v>
      </c>
    </row>
    <row r="20" ht="15" spans="1:17">
      <c r="A20" s="2">
        <v>17</v>
      </c>
      <c r="B20" s="2">
        <v>10478</v>
      </c>
      <c r="C20" s="2">
        <v>10139</v>
      </c>
      <c r="D20" s="2">
        <v>79.64</v>
      </c>
      <c r="E20" s="2">
        <v>15.02</v>
      </c>
      <c r="F20" s="2">
        <v>27.78</v>
      </c>
      <c r="G20" s="2">
        <v>2.18</v>
      </c>
      <c r="H20" s="2">
        <v>162</v>
      </c>
      <c r="I20" s="2">
        <v>3.5</v>
      </c>
      <c r="J20" s="2">
        <v>11.27</v>
      </c>
      <c r="K20" s="2">
        <v>0.35</v>
      </c>
      <c r="L20" s="2">
        <v>1.66</v>
      </c>
      <c r="M20" s="2">
        <v>0.07</v>
      </c>
      <c r="N20" s="2">
        <v>15.85</v>
      </c>
      <c r="O20" s="2">
        <v>2.44</v>
      </c>
      <c r="P20" s="2">
        <v>7.03</v>
      </c>
      <c r="Q20" s="2">
        <v>7.5</v>
      </c>
    </row>
    <row r="21" ht="15" spans="1:17">
      <c r="A21" s="2">
        <v>18</v>
      </c>
      <c r="B21" s="2">
        <v>9320</v>
      </c>
      <c r="C21" s="2">
        <v>8998</v>
      </c>
      <c r="D21" s="2">
        <v>52.79</v>
      </c>
      <c r="E21" s="2">
        <v>17.49</v>
      </c>
      <c r="F21" s="2">
        <v>25.78</v>
      </c>
      <c r="G21" s="2">
        <v>2.3</v>
      </c>
      <c r="H21" s="2">
        <v>159</v>
      </c>
      <c r="I21" s="2">
        <v>2.75</v>
      </c>
      <c r="J21" s="2">
        <v>11.36</v>
      </c>
      <c r="K21" s="2">
        <v>0.18</v>
      </c>
      <c r="L21" s="2">
        <v>0.88</v>
      </c>
      <c r="M21" s="2">
        <v>0.04</v>
      </c>
      <c r="N21" s="2">
        <v>11.4</v>
      </c>
      <c r="O21" s="2">
        <v>3.96</v>
      </c>
      <c r="P21" s="2">
        <v>7.06</v>
      </c>
      <c r="Q21" s="2">
        <v>7.47</v>
      </c>
    </row>
    <row r="22" ht="15" spans="1:17">
      <c r="A22" s="2">
        <v>19</v>
      </c>
      <c r="B22" s="2">
        <v>9045</v>
      </c>
      <c r="C22" s="2">
        <v>8580</v>
      </c>
      <c r="D22" s="2">
        <v>48.62</v>
      </c>
      <c r="E22" s="2">
        <v>15.88</v>
      </c>
      <c r="F22" s="2">
        <v>30.76</v>
      </c>
      <c r="G22" s="2">
        <v>2.04</v>
      </c>
      <c r="H22" s="2">
        <v>154</v>
      </c>
      <c r="I22" s="2">
        <v>2</v>
      </c>
      <c r="J22" s="2">
        <v>8.41</v>
      </c>
      <c r="K22" s="2">
        <v>0.13</v>
      </c>
      <c r="L22" s="2">
        <v>0.79</v>
      </c>
      <c r="M22" s="2">
        <v>0.04</v>
      </c>
      <c r="N22" s="2">
        <v>9.61</v>
      </c>
      <c r="O22" s="2">
        <v>2.71</v>
      </c>
      <c r="P22" s="2">
        <v>6.99</v>
      </c>
      <c r="Q22" s="2">
        <v>7.44</v>
      </c>
    </row>
    <row r="23" ht="15" spans="1:17">
      <c r="A23" s="2">
        <v>20</v>
      </c>
      <c r="B23" s="2">
        <v>12224</v>
      </c>
      <c r="C23" s="2">
        <v>11711</v>
      </c>
      <c r="D23" s="2">
        <v>60</v>
      </c>
      <c r="E23" s="2">
        <v>17.58</v>
      </c>
      <c r="F23" s="2">
        <v>29.77</v>
      </c>
      <c r="G23" s="2">
        <v>2.45</v>
      </c>
      <c r="H23" s="2">
        <v>161</v>
      </c>
      <c r="I23" s="2">
        <v>2.75</v>
      </c>
      <c r="J23" s="2">
        <v>10.57</v>
      </c>
      <c r="K23" s="2">
        <v>0.12</v>
      </c>
      <c r="L23" s="2">
        <v>0.99</v>
      </c>
      <c r="M23" s="2">
        <v>0.07</v>
      </c>
      <c r="N23" s="2">
        <v>11.65</v>
      </c>
      <c r="O23" s="2">
        <v>3.42</v>
      </c>
      <c r="P23" s="2">
        <v>7.02</v>
      </c>
      <c r="Q23" s="2">
        <v>7.44</v>
      </c>
    </row>
    <row r="24" ht="15" spans="1:17">
      <c r="A24" s="2">
        <v>21</v>
      </c>
      <c r="B24" s="2">
        <v>9826</v>
      </c>
      <c r="C24" s="2">
        <v>9375</v>
      </c>
      <c r="D24" s="2">
        <v>90.48</v>
      </c>
      <c r="E24" s="2">
        <v>20.73</v>
      </c>
      <c r="F24" s="2">
        <v>28.54</v>
      </c>
      <c r="G24" s="2">
        <v>2.06</v>
      </c>
      <c r="H24" s="2">
        <v>157</v>
      </c>
      <c r="I24" s="2">
        <v>3.25</v>
      </c>
      <c r="J24" s="2">
        <v>10.85</v>
      </c>
      <c r="K24" s="2">
        <v>0.07</v>
      </c>
      <c r="L24" s="2">
        <v>1.08</v>
      </c>
      <c r="M24" s="2">
        <v>0.08</v>
      </c>
      <c r="N24" s="2">
        <v>11.88</v>
      </c>
      <c r="O24" s="2">
        <v>3.12</v>
      </c>
      <c r="P24" s="2">
        <v>7.05</v>
      </c>
      <c r="Q24" s="2">
        <v>7.39</v>
      </c>
    </row>
    <row r="25" ht="15" spans="1:17">
      <c r="A25" s="2">
        <v>22</v>
      </c>
      <c r="B25" s="2">
        <v>9776</v>
      </c>
      <c r="C25" s="2">
        <v>9386</v>
      </c>
      <c r="D25" s="2">
        <v>84.81</v>
      </c>
      <c r="E25" s="2">
        <v>10.8</v>
      </c>
      <c r="F25" s="2">
        <v>27.66</v>
      </c>
      <c r="G25" s="2">
        <v>2.74</v>
      </c>
      <c r="H25" s="2">
        <v>162</v>
      </c>
      <c r="I25" s="2">
        <v>1.75</v>
      </c>
      <c r="J25" s="2">
        <v>11.16</v>
      </c>
      <c r="K25" s="2">
        <v>0.22</v>
      </c>
      <c r="L25" s="2">
        <v>0.93</v>
      </c>
      <c r="M25" s="2">
        <v>0.03</v>
      </c>
      <c r="N25" s="2">
        <v>11.96</v>
      </c>
      <c r="O25" s="2">
        <v>3.03</v>
      </c>
      <c r="P25" s="2">
        <v>7.08</v>
      </c>
      <c r="Q25" s="2">
        <v>7.39</v>
      </c>
    </row>
    <row r="26" ht="15" spans="1:17">
      <c r="A26" s="2">
        <v>23</v>
      </c>
      <c r="B26" s="2">
        <v>10347</v>
      </c>
      <c r="C26" s="2">
        <v>9980</v>
      </c>
      <c r="D26" s="2">
        <v>86.8</v>
      </c>
      <c r="E26" s="2">
        <v>11.77</v>
      </c>
      <c r="F26" s="2">
        <v>23.02</v>
      </c>
      <c r="G26" s="2">
        <v>2.62</v>
      </c>
      <c r="H26" s="2">
        <v>158</v>
      </c>
      <c r="I26" s="2">
        <v>2.5</v>
      </c>
      <c r="J26" s="2">
        <v>11.84</v>
      </c>
      <c r="K26" s="2">
        <v>0.2</v>
      </c>
      <c r="L26" s="2">
        <v>0.98</v>
      </c>
      <c r="M26" s="2">
        <v>0.04</v>
      </c>
      <c r="N26" s="2">
        <v>13.55</v>
      </c>
      <c r="O26" s="2">
        <v>3.38</v>
      </c>
      <c r="P26" s="2">
        <v>7.22</v>
      </c>
      <c r="Q26" s="2">
        <v>7.43</v>
      </c>
    </row>
    <row r="27" ht="15" spans="1:17">
      <c r="A27" s="2">
        <v>24</v>
      </c>
      <c r="B27" s="2">
        <v>10467</v>
      </c>
      <c r="C27" s="2">
        <v>10035</v>
      </c>
      <c r="D27" s="2">
        <v>92.15</v>
      </c>
      <c r="E27" s="2">
        <v>14.28</v>
      </c>
      <c r="F27" s="2">
        <v>15.8</v>
      </c>
      <c r="G27" s="2">
        <v>2.36</v>
      </c>
      <c r="H27" s="2">
        <v>165</v>
      </c>
      <c r="I27" s="2">
        <v>3.75</v>
      </c>
      <c r="J27" s="2">
        <v>10.68</v>
      </c>
      <c r="K27" s="2">
        <v>0.24</v>
      </c>
      <c r="L27" s="2">
        <v>1.13</v>
      </c>
      <c r="M27" s="2">
        <v>0.07</v>
      </c>
      <c r="N27" s="2">
        <v>12.34</v>
      </c>
      <c r="O27" s="2">
        <v>3.39</v>
      </c>
      <c r="P27" s="2">
        <v>7.13</v>
      </c>
      <c r="Q27" s="2">
        <v>7.52</v>
      </c>
    </row>
    <row r="28" ht="15" spans="1:17">
      <c r="A28" s="2">
        <v>25</v>
      </c>
      <c r="B28" s="2">
        <v>9605</v>
      </c>
      <c r="C28" s="2">
        <v>9128</v>
      </c>
      <c r="D28" s="2">
        <v>106.59</v>
      </c>
      <c r="E28" s="2">
        <v>13.59</v>
      </c>
      <c r="F28" s="2">
        <v>22.25</v>
      </c>
      <c r="G28" s="2">
        <v>2.09</v>
      </c>
      <c r="H28" s="2">
        <v>160</v>
      </c>
      <c r="I28" s="2">
        <v>2.5</v>
      </c>
      <c r="J28" s="2">
        <v>15.13</v>
      </c>
      <c r="K28" s="2">
        <v>0.11</v>
      </c>
      <c r="L28" s="2">
        <v>1.22</v>
      </c>
      <c r="M28" s="2">
        <v>0.05</v>
      </c>
      <c r="N28" s="2">
        <v>15.93</v>
      </c>
      <c r="O28" s="2">
        <v>4.74</v>
      </c>
      <c r="P28" s="2">
        <v>7.07</v>
      </c>
      <c r="Q28" s="2">
        <v>7.46</v>
      </c>
    </row>
    <row r="29" ht="15" spans="1:17">
      <c r="A29" s="2">
        <v>26</v>
      </c>
      <c r="B29" s="2">
        <v>3115</v>
      </c>
      <c r="C29" s="2">
        <v>3055</v>
      </c>
      <c r="D29" s="2">
        <v>98.58</v>
      </c>
      <c r="E29" s="2">
        <v>8.69</v>
      </c>
      <c r="F29" s="2">
        <v>25.57</v>
      </c>
      <c r="G29" s="2">
        <v>2.85</v>
      </c>
      <c r="H29" s="2">
        <v>157</v>
      </c>
      <c r="I29" s="2">
        <v>2.75</v>
      </c>
      <c r="J29" s="2">
        <v>10.15</v>
      </c>
      <c r="K29" s="2">
        <v>0.17</v>
      </c>
      <c r="L29" s="2">
        <v>1.75</v>
      </c>
      <c r="M29" s="2">
        <v>0.28</v>
      </c>
      <c r="N29" s="2">
        <v>11.74</v>
      </c>
      <c r="O29" s="2">
        <v>3.98</v>
      </c>
      <c r="P29" s="2">
        <v>7.11</v>
      </c>
      <c r="Q29" s="2">
        <v>7.63</v>
      </c>
    </row>
    <row r="30" ht="15" spans="1:17">
      <c r="A30" s="2">
        <v>27</v>
      </c>
      <c r="B30" s="2">
        <v>7750</v>
      </c>
      <c r="C30" s="2">
        <v>7040</v>
      </c>
      <c r="D30" s="2">
        <v>92.74</v>
      </c>
      <c r="E30" s="2">
        <v>12.9</v>
      </c>
      <c r="F30" s="2">
        <v>31.16</v>
      </c>
      <c r="G30" s="2">
        <v>2.2</v>
      </c>
      <c r="H30" s="2">
        <v>164</v>
      </c>
      <c r="I30" s="2">
        <v>3</v>
      </c>
      <c r="J30" s="2">
        <v>12.59</v>
      </c>
      <c r="K30" s="2">
        <v>0.07</v>
      </c>
      <c r="L30" s="2">
        <v>1.05</v>
      </c>
      <c r="M30" s="2">
        <v>0.05</v>
      </c>
      <c r="N30" s="2">
        <v>15.34</v>
      </c>
      <c r="O30" s="2">
        <v>4.55</v>
      </c>
      <c r="P30" s="2">
        <v>7.06</v>
      </c>
      <c r="Q30" s="2">
        <v>7.54</v>
      </c>
    </row>
    <row r="31" ht="15" spans="1:17">
      <c r="A31" s="2">
        <v>28</v>
      </c>
      <c r="B31" s="2">
        <v>7256</v>
      </c>
      <c r="C31" s="2">
        <v>6615</v>
      </c>
      <c r="D31" s="2">
        <v>99.32</v>
      </c>
      <c r="E31" s="2">
        <v>20.06</v>
      </c>
      <c r="F31" s="2">
        <v>27.85</v>
      </c>
      <c r="G31" s="2">
        <v>2.77</v>
      </c>
      <c r="H31" s="2">
        <v>168</v>
      </c>
      <c r="I31" s="2">
        <v>3.5</v>
      </c>
      <c r="J31" s="2">
        <v>14.06</v>
      </c>
      <c r="K31" s="2">
        <v>1.47</v>
      </c>
      <c r="L31" s="2">
        <v>1.49</v>
      </c>
      <c r="M31" s="2">
        <v>0.03</v>
      </c>
      <c r="N31" s="2">
        <v>15.54</v>
      </c>
      <c r="O31" s="2">
        <v>9.13</v>
      </c>
      <c r="P31" s="2">
        <v>7.11</v>
      </c>
      <c r="Q31" s="2">
        <v>7.39</v>
      </c>
    </row>
    <row r="32" ht="15" spans="1:17">
      <c r="A32" s="2">
        <v>29</v>
      </c>
      <c r="B32" s="2">
        <v>7295</v>
      </c>
      <c r="C32" s="2">
        <v>6404</v>
      </c>
      <c r="D32" s="2">
        <v>122.03</v>
      </c>
      <c r="E32" s="2">
        <v>14.87</v>
      </c>
      <c r="F32" s="2">
        <v>33.06</v>
      </c>
      <c r="G32" s="2">
        <v>2.54</v>
      </c>
      <c r="H32" s="2">
        <v>172</v>
      </c>
      <c r="I32" s="2">
        <v>3.25</v>
      </c>
      <c r="J32" s="2">
        <v>17.83</v>
      </c>
      <c r="K32" s="2">
        <v>0.24</v>
      </c>
      <c r="L32" s="2">
        <v>1.39</v>
      </c>
      <c r="M32" s="2">
        <v>0.09</v>
      </c>
      <c r="N32" s="2">
        <v>18.66</v>
      </c>
      <c r="O32" s="2">
        <v>6.55</v>
      </c>
      <c r="P32" s="2">
        <v>6.95</v>
      </c>
      <c r="Q32" s="2">
        <v>7.38</v>
      </c>
    </row>
    <row r="33" ht="15" spans="1:17">
      <c r="A33" s="2">
        <v>30</v>
      </c>
      <c r="B33" s="2">
        <v>6289</v>
      </c>
      <c r="C33" s="2">
        <v>5736</v>
      </c>
      <c r="D33" s="2">
        <v>124.26</v>
      </c>
      <c r="E33" s="2">
        <v>14.02</v>
      </c>
      <c r="F33" s="2">
        <v>32.76</v>
      </c>
      <c r="G33" s="2">
        <v>2.12</v>
      </c>
      <c r="H33" s="2">
        <v>170</v>
      </c>
      <c r="I33" s="2">
        <v>3.75</v>
      </c>
      <c r="J33" s="2">
        <v>17.52</v>
      </c>
      <c r="K33" s="2">
        <v>0.2</v>
      </c>
      <c r="L33" s="2">
        <v>1.46</v>
      </c>
      <c r="M33" s="2">
        <v>0.1</v>
      </c>
      <c r="N33" s="2">
        <v>18.63</v>
      </c>
      <c r="O33" s="2">
        <v>5.05</v>
      </c>
      <c r="P33" s="2">
        <v>7.09</v>
      </c>
      <c r="Q33" s="2">
        <v>7.51</v>
      </c>
    </row>
    <row r="34" ht="15" spans="1:17">
      <c r="A34" s="2">
        <v>31</v>
      </c>
      <c r="B34" s="2">
        <v>7213</v>
      </c>
      <c r="C34" s="2">
        <v>6314</v>
      </c>
      <c r="D34" s="2">
        <v>126.51</v>
      </c>
      <c r="E34" s="2">
        <v>13.52</v>
      </c>
      <c r="F34" s="2">
        <v>33.4</v>
      </c>
      <c r="G34" s="2">
        <v>2.48</v>
      </c>
      <c r="H34" s="2">
        <v>172</v>
      </c>
      <c r="I34" s="2">
        <v>3.5</v>
      </c>
      <c r="J34" s="2">
        <v>17.97</v>
      </c>
      <c r="K34" s="2">
        <v>0.24</v>
      </c>
      <c r="L34" s="2">
        <v>1.57</v>
      </c>
      <c r="M34" s="2">
        <v>0.09</v>
      </c>
      <c r="N34" s="2">
        <v>18.85</v>
      </c>
      <c r="O34" s="2">
        <v>6.73</v>
      </c>
      <c r="P34" s="2">
        <v>7.15</v>
      </c>
      <c r="Q34" s="2">
        <v>7.48</v>
      </c>
    </row>
    <row r="35" ht="15" spans="1:17">
      <c r="A35" s="2" t="s">
        <v>19</v>
      </c>
      <c r="B35" s="6">
        <f t="shared" ref="B35:Q35" si="0">AVERAGE(B4:B34)</f>
        <v>7406</v>
      </c>
      <c r="C35" s="6">
        <f t="shared" si="0"/>
        <v>6934.12903225806</v>
      </c>
      <c r="D35" s="6">
        <f t="shared" si="0"/>
        <v>92.7358064516129</v>
      </c>
      <c r="E35" s="6">
        <f t="shared" si="0"/>
        <v>15.0638709677419</v>
      </c>
      <c r="F35" s="6">
        <f t="shared" si="0"/>
        <v>28.6867741935484</v>
      </c>
      <c r="G35" s="6">
        <f t="shared" si="0"/>
        <v>2.40838709677419</v>
      </c>
      <c r="H35" s="6">
        <f t="shared" si="0"/>
        <v>159.41935483871</v>
      </c>
      <c r="I35" s="6">
        <f t="shared" si="0"/>
        <v>2.83870967741935</v>
      </c>
      <c r="J35" s="6">
        <f t="shared" si="0"/>
        <v>12.4151612903226</v>
      </c>
      <c r="K35" s="6">
        <f t="shared" si="0"/>
        <v>0.224193548387097</v>
      </c>
      <c r="L35" s="6">
        <f t="shared" si="0"/>
        <v>1.79935483870968</v>
      </c>
      <c r="M35" s="6">
        <f t="shared" si="0"/>
        <v>0.134193548387097</v>
      </c>
      <c r="N35" s="6">
        <f t="shared" si="0"/>
        <v>14.2409677419355</v>
      </c>
      <c r="O35" s="6">
        <f t="shared" si="0"/>
        <v>3.81770967741935</v>
      </c>
      <c r="P35" s="6">
        <f t="shared" si="0"/>
        <v>7.0358064516129</v>
      </c>
      <c r="Q35" s="6">
        <f t="shared" si="0"/>
        <v>7.52548387096774</v>
      </c>
    </row>
    <row r="36" ht="15" spans="1:17">
      <c r="A36" s="2" t="s">
        <v>20</v>
      </c>
      <c r="B36" s="6">
        <f t="shared" ref="B36:Q36" si="1">MAX(B4:B34)</f>
        <v>12224</v>
      </c>
      <c r="C36" s="6">
        <f t="shared" si="1"/>
        <v>11711</v>
      </c>
      <c r="D36" s="6">
        <f t="shared" si="1"/>
        <v>126.51</v>
      </c>
      <c r="E36" s="6">
        <f t="shared" si="1"/>
        <v>21.9</v>
      </c>
      <c r="F36" s="6">
        <f t="shared" si="1"/>
        <v>44.27</v>
      </c>
      <c r="G36" s="6">
        <f t="shared" si="1"/>
        <v>2.97</v>
      </c>
      <c r="H36" s="6">
        <f t="shared" si="1"/>
        <v>172</v>
      </c>
      <c r="I36" s="6">
        <f t="shared" si="1"/>
        <v>3.75</v>
      </c>
      <c r="J36" s="6">
        <f t="shared" si="1"/>
        <v>17.97</v>
      </c>
      <c r="K36" s="6">
        <f t="shared" si="1"/>
        <v>1.47</v>
      </c>
      <c r="L36" s="6">
        <f t="shared" si="1"/>
        <v>13.4</v>
      </c>
      <c r="M36" s="6">
        <f t="shared" si="1"/>
        <v>0.28</v>
      </c>
      <c r="N36" s="6">
        <f t="shared" si="1"/>
        <v>18.85</v>
      </c>
      <c r="O36" s="6">
        <f t="shared" si="1"/>
        <v>9.13</v>
      </c>
      <c r="P36" s="6">
        <f t="shared" si="1"/>
        <v>7.22</v>
      </c>
      <c r="Q36" s="6">
        <f t="shared" si="1"/>
        <v>7.71</v>
      </c>
    </row>
    <row r="37" ht="15" spans="1:17">
      <c r="A37" s="2" t="s">
        <v>21</v>
      </c>
      <c r="B37" s="6">
        <f t="shared" ref="B37:Q37" si="2">MIN(B4:B34)</f>
        <v>2310</v>
      </c>
      <c r="C37" s="6">
        <f t="shared" si="2"/>
        <v>2043</v>
      </c>
      <c r="D37" s="6">
        <f t="shared" si="2"/>
        <v>48.62</v>
      </c>
      <c r="E37" s="6">
        <f t="shared" si="2"/>
        <v>8.69</v>
      </c>
      <c r="F37" s="6">
        <f t="shared" si="2"/>
        <v>15.8</v>
      </c>
      <c r="G37" s="6">
        <f t="shared" si="2"/>
        <v>2.01</v>
      </c>
      <c r="H37" s="6">
        <f t="shared" si="2"/>
        <v>149</v>
      </c>
      <c r="I37" s="6">
        <f t="shared" si="2"/>
        <v>1.75</v>
      </c>
      <c r="J37" s="6">
        <f t="shared" si="2"/>
        <v>8.41</v>
      </c>
      <c r="K37" s="6">
        <f t="shared" si="2"/>
        <v>0.02</v>
      </c>
      <c r="L37" s="6">
        <f t="shared" si="2"/>
        <v>0.79</v>
      </c>
      <c r="M37" s="6">
        <f t="shared" si="2"/>
        <v>0.03</v>
      </c>
      <c r="N37" s="6">
        <f t="shared" si="2"/>
        <v>9.61</v>
      </c>
      <c r="O37" s="6">
        <f t="shared" si="2"/>
        <v>1.88</v>
      </c>
      <c r="P37" s="6">
        <f t="shared" si="2"/>
        <v>6.39</v>
      </c>
      <c r="Q37" s="6">
        <f t="shared" si="2"/>
        <v>7.38</v>
      </c>
    </row>
    <row r="38" ht="15" spans="1:17">
      <c r="A38" s="2" t="s">
        <v>22</v>
      </c>
      <c r="B38" s="6">
        <f>SUM(B4:B34)</f>
        <v>229586</v>
      </c>
      <c r="C38" s="6">
        <f>SUM(C4:C34)</f>
        <v>214958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</sheetData>
  <mergeCells count="11">
    <mergeCell ref="A1:Q1"/>
    <mergeCell ref="D2:E2"/>
    <mergeCell ref="F2:G2"/>
    <mergeCell ref="H2:I2"/>
    <mergeCell ref="J2:K2"/>
    <mergeCell ref="L2:M2"/>
    <mergeCell ref="N2:O2"/>
    <mergeCell ref="P2:Q2"/>
    <mergeCell ref="A2:A3"/>
    <mergeCell ref="B2:B3"/>
    <mergeCell ref="C2:C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opLeftCell="A28" workbookViewId="0">
      <selection activeCell="B37" sqref="B37:C37"/>
    </sheetView>
  </sheetViews>
  <sheetFormatPr defaultColWidth="9" defaultRowHeight="14"/>
  <cols>
    <col min="2" max="3" width="12.8181818181818" customWidth="1"/>
  </cols>
  <sheetData>
    <row r="1" ht="25.5" spans="1:17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5" spans="1:17">
      <c r="A2" s="2" t="s">
        <v>1</v>
      </c>
      <c r="B2" s="3" t="s">
        <v>2</v>
      </c>
      <c r="C2" s="3" t="s">
        <v>3</v>
      </c>
      <c r="D2" s="2" t="s">
        <v>5</v>
      </c>
      <c r="E2" s="2"/>
      <c r="F2" s="2" t="s">
        <v>6</v>
      </c>
      <c r="G2" s="2"/>
      <c r="H2" s="2" t="s">
        <v>7</v>
      </c>
      <c r="I2" s="2"/>
      <c r="J2" s="2" t="s">
        <v>8</v>
      </c>
      <c r="K2" s="2"/>
      <c r="L2" s="2" t="s">
        <v>9</v>
      </c>
      <c r="M2" s="2"/>
      <c r="N2" s="2" t="s">
        <v>10</v>
      </c>
      <c r="O2" s="2"/>
      <c r="P2" s="2" t="s">
        <v>11</v>
      </c>
      <c r="Q2" s="2"/>
    </row>
    <row r="3" ht="15" spans="1:17">
      <c r="A3" s="4"/>
      <c r="B3" s="5"/>
      <c r="C3" s="5"/>
      <c r="D3" s="2" t="s">
        <v>12</v>
      </c>
      <c r="E3" s="2" t="s">
        <v>13</v>
      </c>
      <c r="F3" s="2" t="s">
        <v>12</v>
      </c>
      <c r="G3" s="2" t="s">
        <v>13</v>
      </c>
      <c r="H3" s="2" t="s">
        <v>12</v>
      </c>
      <c r="I3" s="2" t="s">
        <v>13</v>
      </c>
      <c r="J3" s="2" t="s">
        <v>12</v>
      </c>
      <c r="K3" s="2" t="s">
        <v>13</v>
      </c>
      <c r="L3" s="2" t="s">
        <v>12</v>
      </c>
      <c r="M3" s="2" t="s">
        <v>13</v>
      </c>
      <c r="N3" s="2" t="s">
        <v>12</v>
      </c>
      <c r="O3" s="2" t="s">
        <v>13</v>
      </c>
      <c r="P3" s="2" t="s">
        <v>12</v>
      </c>
      <c r="Q3" s="2" t="s">
        <v>13</v>
      </c>
    </row>
    <row r="4" ht="15" spans="1:17">
      <c r="A4" s="2">
        <v>1</v>
      </c>
      <c r="B4" s="2">
        <v>5483</v>
      </c>
      <c r="C4" s="2">
        <v>5108</v>
      </c>
      <c r="D4" s="2">
        <v>94.68</v>
      </c>
      <c r="E4" s="2">
        <v>14.78</v>
      </c>
      <c r="F4" s="2">
        <v>32.77</v>
      </c>
      <c r="G4" s="2">
        <v>2.01</v>
      </c>
      <c r="H4" s="2">
        <v>163</v>
      </c>
      <c r="I4" s="2">
        <v>2.5</v>
      </c>
      <c r="J4" s="2">
        <v>16.76</v>
      </c>
      <c r="K4" s="2">
        <v>0.16</v>
      </c>
      <c r="L4" s="2">
        <v>1.44</v>
      </c>
      <c r="M4" s="2">
        <v>0.03</v>
      </c>
      <c r="N4" s="2">
        <v>18.6</v>
      </c>
      <c r="O4" s="2">
        <v>5.28</v>
      </c>
      <c r="P4" s="2">
        <v>6.93</v>
      </c>
      <c r="Q4" s="2">
        <v>7.45</v>
      </c>
    </row>
    <row r="5" ht="15" spans="1:17">
      <c r="A5" s="2">
        <v>2</v>
      </c>
      <c r="B5" s="2">
        <v>7638</v>
      </c>
      <c r="C5" s="2">
        <v>6201</v>
      </c>
      <c r="D5" s="2">
        <v>114.6</v>
      </c>
      <c r="E5" s="2">
        <v>29.59</v>
      </c>
      <c r="F5" s="2">
        <v>34.52</v>
      </c>
      <c r="G5" s="2">
        <v>2.16</v>
      </c>
      <c r="H5" s="2">
        <v>168</v>
      </c>
      <c r="I5" s="2">
        <v>3.25</v>
      </c>
      <c r="J5" s="2">
        <v>18.56</v>
      </c>
      <c r="K5" s="2">
        <v>0.1</v>
      </c>
      <c r="L5" s="2">
        <v>1.61</v>
      </c>
      <c r="M5" s="2">
        <v>0.1</v>
      </c>
      <c r="N5" s="2">
        <v>20.25</v>
      </c>
      <c r="O5" s="2">
        <v>5.81</v>
      </c>
      <c r="P5" s="2">
        <v>7.01</v>
      </c>
      <c r="Q5" s="2">
        <v>7.38</v>
      </c>
    </row>
    <row r="6" ht="15" spans="1:17">
      <c r="A6" s="2">
        <v>3</v>
      </c>
      <c r="B6" s="2">
        <v>6606</v>
      </c>
      <c r="C6" s="2">
        <v>6632</v>
      </c>
      <c r="D6" s="2">
        <v>122.65</v>
      </c>
      <c r="E6" s="2">
        <v>8.69</v>
      </c>
      <c r="F6" s="2">
        <v>41.44</v>
      </c>
      <c r="G6" s="2">
        <v>3.24</v>
      </c>
      <c r="H6" s="2">
        <v>170</v>
      </c>
      <c r="I6" s="2">
        <v>2.75</v>
      </c>
      <c r="J6" s="2">
        <v>18.92</v>
      </c>
      <c r="K6" s="2">
        <v>0.2</v>
      </c>
      <c r="L6" s="2">
        <v>2.37</v>
      </c>
      <c r="M6" s="2">
        <v>0.04</v>
      </c>
      <c r="N6" s="2">
        <v>25.55</v>
      </c>
      <c r="O6" s="2">
        <v>6.52</v>
      </c>
      <c r="P6" s="2">
        <v>6.99</v>
      </c>
      <c r="Q6" s="2">
        <v>7.45</v>
      </c>
    </row>
    <row r="7" ht="15" spans="1:17">
      <c r="A7" s="2">
        <v>4</v>
      </c>
      <c r="B7" s="2">
        <v>8400</v>
      </c>
      <c r="C7" s="2">
        <v>7580</v>
      </c>
      <c r="D7" s="2">
        <v>302.4</v>
      </c>
      <c r="E7" s="2">
        <v>13.55</v>
      </c>
      <c r="F7" s="2">
        <v>43.13</v>
      </c>
      <c r="G7" s="2">
        <v>2.97</v>
      </c>
      <c r="H7" s="2">
        <v>175</v>
      </c>
      <c r="I7" s="2">
        <v>3.75</v>
      </c>
      <c r="J7" s="2">
        <v>21.31</v>
      </c>
      <c r="K7" s="2">
        <v>0.39</v>
      </c>
      <c r="L7" s="2">
        <v>3.12</v>
      </c>
      <c r="M7" s="2">
        <v>0.13</v>
      </c>
      <c r="N7" s="2">
        <v>33.31</v>
      </c>
      <c r="O7" s="2">
        <v>9.42</v>
      </c>
      <c r="P7" s="2">
        <v>7.03</v>
      </c>
      <c r="Q7" s="2">
        <v>7.62</v>
      </c>
    </row>
    <row r="8" ht="15" spans="1:17">
      <c r="A8" s="2">
        <v>5</v>
      </c>
      <c r="B8" s="2">
        <v>8415</v>
      </c>
      <c r="C8" s="2">
        <v>7451</v>
      </c>
      <c r="D8" s="2">
        <v>112.02</v>
      </c>
      <c r="E8" s="2">
        <v>20.51</v>
      </c>
      <c r="F8" s="2">
        <v>44.13</v>
      </c>
      <c r="G8" s="2">
        <v>3.61</v>
      </c>
      <c r="H8" s="2">
        <v>180</v>
      </c>
      <c r="I8" s="2">
        <v>3.25</v>
      </c>
      <c r="J8" s="2">
        <v>19.15</v>
      </c>
      <c r="K8" s="2">
        <v>0.31</v>
      </c>
      <c r="L8" s="2">
        <v>1.41</v>
      </c>
      <c r="M8" s="2">
        <v>0.02</v>
      </c>
      <c r="N8" s="2">
        <v>21.53</v>
      </c>
      <c r="O8" s="2">
        <v>5.54</v>
      </c>
      <c r="P8" s="2">
        <v>6.86</v>
      </c>
      <c r="Q8" s="2">
        <v>7.45</v>
      </c>
    </row>
    <row r="9" ht="15" spans="1:17">
      <c r="A9" s="2">
        <v>6</v>
      </c>
      <c r="B9" s="2">
        <v>8832</v>
      </c>
      <c r="C9" s="2">
        <v>7679</v>
      </c>
      <c r="D9" s="2">
        <v>109.01</v>
      </c>
      <c r="E9" s="2">
        <v>11.2</v>
      </c>
      <c r="F9" s="2">
        <v>32.11</v>
      </c>
      <c r="G9" s="2">
        <v>2.87</v>
      </c>
      <c r="H9" s="2">
        <v>173</v>
      </c>
      <c r="I9" s="2">
        <v>2.5</v>
      </c>
      <c r="J9" s="2">
        <v>18.87</v>
      </c>
      <c r="K9" s="2">
        <v>0.12</v>
      </c>
      <c r="L9" s="2">
        <v>1.54</v>
      </c>
      <c r="M9" s="2">
        <v>0.08</v>
      </c>
      <c r="N9" s="2">
        <v>22.12</v>
      </c>
      <c r="O9" s="2">
        <v>5.93</v>
      </c>
      <c r="P9" s="2">
        <v>6.84</v>
      </c>
      <c r="Q9" s="2">
        <v>7.38</v>
      </c>
    </row>
    <row r="10" ht="15" spans="1:17">
      <c r="A10" s="2">
        <v>7</v>
      </c>
      <c r="B10" s="2">
        <v>9040</v>
      </c>
      <c r="C10" s="2">
        <v>8023</v>
      </c>
      <c r="D10" s="2">
        <v>127.71</v>
      </c>
      <c r="E10" s="2">
        <v>22.38</v>
      </c>
      <c r="F10" s="2">
        <v>40.01</v>
      </c>
      <c r="G10" s="2">
        <v>3.05</v>
      </c>
      <c r="H10" s="2">
        <v>177</v>
      </c>
      <c r="I10" s="2">
        <v>3</v>
      </c>
      <c r="J10" s="2">
        <v>13.97</v>
      </c>
      <c r="K10" s="2">
        <v>0.22</v>
      </c>
      <c r="L10" s="2">
        <v>1.28</v>
      </c>
      <c r="M10" s="2">
        <v>0.07</v>
      </c>
      <c r="N10" s="2">
        <v>17.57</v>
      </c>
      <c r="O10" s="2">
        <v>5.27</v>
      </c>
      <c r="P10" s="2">
        <v>6.65</v>
      </c>
      <c r="Q10" s="2">
        <v>7.37</v>
      </c>
    </row>
    <row r="11" ht="15" spans="1:17">
      <c r="A11" s="2">
        <v>8</v>
      </c>
      <c r="B11" s="2">
        <v>8322</v>
      </c>
      <c r="C11" s="2">
        <v>7878</v>
      </c>
      <c r="D11" s="2">
        <v>111.06</v>
      </c>
      <c r="E11" s="2">
        <v>22.4</v>
      </c>
      <c r="F11" s="2">
        <v>42.84</v>
      </c>
      <c r="G11" s="2">
        <v>2.6</v>
      </c>
      <c r="H11" s="2">
        <v>174</v>
      </c>
      <c r="I11" s="2">
        <v>2</v>
      </c>
      <c r="J11" s="2">
        <v>8.72</v>
      </c>
      <c r="K11" s="2">
        <v>0.2</v>
      </c>
      <c r="L11" s="2">
        <v>1.3</v>
      </c>
      <c r="M11" s="2">
        <v>0.03</v>
      </c>
      <c r="N11" s="2">
        <v>11.59</v>
      </c>
      <c r="O11" s="2">
        <v>3.38</v>
      </c>
      <c r="P11" s="2">
        <v>6.83</v>
      </c>
      <c r="Q11" s="2">
        <v>7.38</v>
      </c>
    </row>
    <row r="12" ht="15" spans="1:17">
      <c r="A12" s="2">
        <v>9</v>
      </c>
      <c r="B12" s="2">
        <v>7490</v>
      </c>
      <c r="C12" s="2">
        <v>7030</v>
      </c>
      <c r="D12" s="2">
        <v>88.44</v>
      </c>
      <c r="E12" s="2">
        <v>20.26</v>
      </c>
      <c r="F12" s="2">
        <v>66.83</v>
      </c>
      <c r="G12" s="2">
        <v>2.43</v>
      </c>
      <c r="H12" s="2">
        <v>172</v>
      </c>
      <c r="I12" s="2">
        <v>2.5</v>
      </c>
      <c r="J12" s="2">
        <v>10.74</v>
      </c>
      <c r="K12" s="2">
        <v>0.25</v>
      </c>
      <c r="L12" s="2">
        <v>1.3</v>
      </c>
      <c r="M12" s="2">
        <v>0.05</v>
      </c>
      <c r="N12" s="2">
        <v>11.18</v>
      </c>
      <c r="O12" s="2">
        <v>2.15</v>
      </c>
      <c r="P12" s="2">
        <v>6.97</v>
      </c>
      <c r="Q12" s="2">
        <v>7.39</v>
      </c>
    </row>
    <row r="13" ht="15" spans="1:17">
      <c r="A13" s="2">
        <v>10</v>
      </c>
      <c r="B13" s="2">
        <v>7832</v>
      </c>
      <c r="C13" s="2">
        <v>7454</v>
      </c>
      <c r="D13" s="2">
        <v>78.4</v>
      </c>
      <c r="E13" s="2">
        <v>20.48</v>
      </c>
      <c r="F13" s="2">
        <v>34.35</v>
      </c>
      <c r="G13" s="2">
        <v>2.15</v>
      </c>
      <c r="H13" s="2">
        <v>181</v>
      </c>
      <c r="I13" s="2">
        <v>3</v>
      </c>
      <c r="J13" s="2">
        <v>13.02</v>
      </c>
      <c r="K13" s="2">
        <v>0.2</v>
      </c>
      <c r="L13" s="2">
        <v>0.64</v>
      </c>
      <c r="M13" s="2">
        <v>0.03</v>
      </c>
      <c r="N13" s="2">
        <v>13.87</v>
      </c>
      <c r="O13" s="2">
        <v>3.45</v>
      </c>
      <c r="P13" s="2">
        <v>6.82</v>
      </c>
      <c r="Q13" s="2">
        <v>7.37</v>
      </c>
    </row>
    <row r="14" ht="15" spans="1:17">
      <c r="A14" s="2">
        <v>11</v>
      </c>
      <c r="B14" s="2">
        <v>7709</v>
      </c>
      <c r="C14" s="2">
        <v>7295</v>
      </c>
      <c r="D14" s="2">
        <v>87.63</v>
      </c>
      <c r="E14" s="2">
        <v>26.59</v>
      </c>
      <c r="F14" s="2">
        <v>39.8</v>
      </c>
      <c r="G14" s="2">
        <v>2.32</v>
      </c>
      <c r="H14" s="2">
        <v>174</v>
      </c>
      <c r="I14" s="2">
        <v>3.5</v>
      </c>
      <c r="J14" s="2">
        <v>16.37</v>
      </c>
      <c r="K14" s="2">
        <v>0.17</v>
      </c>
      <c r="L14" s="2">
        <v>1.06</v>
      </c>
      <c r="M14" s="2">
        <v>0.04</v>
      </c>
      <c r="N14" s="2">
        <v>18.37</v>
      </c>
      <c r="O14" s="2">
        <v>4.24</v>
      </c>
      <c r="P14" s="2">
        <v>6.69</v>
      </c>
      <c r="Q14" s="2">
        <v>7.36</v>
      </c>
    </row>
    <row r="15" ht="15" spans="1:17">
      <c r="A15" s="2">
        <v>12</v>
      </c>
      <c r="B15" s="2">
        <v>5885</v>
      </c>
      <c r="C15" s="2">
        <v>5630</v>
      </c>
      <c r="D15" s="2">
        <v>94.62</v>
      </c>
      <c r="E15" s="2">
        <v>22.17</v>
      </c>
      <c r="F15" s="2">
        <v>45.07</v>
      </c>
      <c r="G15" s="2">
        <v>2.35</v>
      </c>
      <c r="H15" s="2">
        <v>179</v>
      </c>
      <c r="I15" s="2">
        <v>3</v>
      </c>
      <c r="J15" s="2">
        <v>14.93</v>
      </c>
      <c r="K15" s="2">
        <v>0.33</v>
      </c>
      <c r="L15" s="2">
        <v>1.03</v>
      </c>
      <c r="M15" s="2">
        <v>0.03</v>
      </c>
      <c r="N15" s="2">
        <v>16.42</v>
      </c>
      <c r="O15" s="2">
        <v>4.28</v>
      </c>
      <c r="P15" s="2">
        <v>6.79</v>
      </c>
      <c r="Q15" s="2">
        <v>7.67</v>
      </c>
    </row>
    <row r="16" ht="15" spans="1:17">
      <c r="A16" s="2">
        <v>13</v>
      </c>
      <c r="B16" s="2">
        <v>7563</v>
      </c>
      <c r="C16" s="2">
        <v>7016</v>
      </c>
      <c r="D16" s="2">
        <v>138.82</v>
      </c>
      <c r="E16" s="2">
        <v>25.03</v>
      </c>
      <c r="F16" s="2">
        <v>38.07</v>
      </c>
      <c r="G16" s="2">
        <v>2.27</v>
      </c>
      <c r="H16" s="2">
        <v>181</v>
      </c>
      <c r="I16" s="2">
        <v>2.75</v>
      </c>
      <c r="J16" s="2">
        <v>17.6</v>
      </c>
      <c r="K16" s="2">
        <v>0.3</v>
      </c>
      <c r="L16" s="2">
        <v>1.53</v>
      </c>
      <c r="M16" s="2">
        <v>0.06</v>
      </c>
      <c r="N16" s="2">
        <v>19.65</v>
      </c>
      <c r="O16" s="2">
        <v>3.79</v>
      </c>
      <c r="P16" s="2">
        <v>7.3</v>
      </c>
      <c r="Q16" s="2">
        <v>7.45</v>
      </c>
    </row>
    <row r="17" ht="15" spans="1:17">
      <c r="A17" s="2">
        <v>14</v>
      </c>
      <c r="B17" s="2">
        <v>7149</v>
      </c>
      <c r="C17" s="2">
        <v>6721</v>
      </c>
      <c r="D17" s="2">
        <v>121.86</v>
      </c>
      <c r="E17" s="2">
        <v>14.63</v>
      </c>
      <c r="F17" s="2">
        <v>30.06</v>
      </c>
      <c r="G17" s="2">
        <v>3.02</v>
      </c>
      <c r="H17" s="2">
        <v>184</v>
      </c>
      <c r="I17" s="2">
        <v>3.5</v>
      </c>
      <c r="J17" s="2">
        <v>17.41</v>
      </c>
      <c r="K17" s="2">
        <v>0.19</v>
      </c>
      <c r="L17" s="2">
        <v>1.64</v>
      </c>
      <c r="M17" s="2">
        <v>0.08</v>
      </c>
      <c r="N17" s="2">
        <v>20.24</v>
      </c>
      <c r="O17" s="2">
        <v>5.32</v>
      </c>
      <c r="P17" s="2">
        <v>6.99</v>
      </c>
      <c r="Q17" s="2">
        <v>7.52</v>
      </c>
    </row>
    <row r="18" ht="15" spans="1:17">
      <c r="A18" s="2">
        <v>15</v>
      </c>
      <c r="B18" s="2">
        <v>6962</v>
      </c>
      <c r="C18" s="2">
        <v>6579</v>
      </c>
      <c r="D18" s="2">
        <v>110.7</v>
      </c>
      <c r="E18" s="2">
        <v>17.34</v>
      </c>
      <c r="F18" s="2">
        <v>27.35</v>
      </c>
      <c r="G18" s="2">
        <v>2.99</v>
      </c>
      <c r="H18" s="2">
        <v>179</v>
      </c>
      <c r="I18" s="2">
        <v>2.25</v>
      </c>
      <c r="J18" s="2">
        <v>14.45</v>
      </c>
      <c r="K18" s="2">
        <v>0.19</v>
      </c>
      <c r="L18" s="2">
        <v>1.34</v>
      </c>
      <c r="M18" s="2">
        <v>0.09</v>
      </c>
      <c r="N18" s="2">
        <v>17.18</v>
      </c>
      <c r="O18" s="2">
        <v>4.9</v>
      </c>
      <c r="P18" s="2">
        <v>6.81</v>
      </c>
      <c r="Q18" s="2">
        <v>7.38</v>
      </c>
    </row>
    <row r="19" ht="15" spans="1:17">
      <c r="A19" s="2">
        <v>16</v>
      </c>
      <c r="B19" s="2">
        <v>6973</v>
      </c>
      <c r="C19" s="2">
        <v>6515</v>
      </c>
      <c r="D19" s="2">
        <v>119.64</v>
      </c>
      <c r="E19" s="2">
        <v>13.09</v>
      </c>
      <c r="F19" s="2">
        <v>29.44</v>
      </c>
      <c r="G19" s="2">
        <v>2.32</v>
      </c>
      <c r="H19" s="2">
        <v>185</v>
      </c>
      <c r="I19" s="2">
        <v>3</v>
      </c>
      <c r="J19" s="2">
        <v>15.32</v>
      </c>
      <c r="K19" s="2">
        <v>0.21</v>
      </c>
      <c r="L19" s="2">
        <v>1.56</v>
      </c>
      <c r="M19" s="2">
        <v>0.05</v>
      </c>
      <c r="N19" s="2">
        <v>18.66</v>
      </c>
      <c r="O19" s="2">
        <v>3.98</v>
      </c>
      <c r="P19" s="2">
        <v>6.73</v>
      </c>
      <c r="Q19" s="2">
        <v>7.41</v>
      </c>
    </row>
    <row r="20" ht="15" spans="1:17">
      <c r="A20" s="2">
        <v>17</v>
      </c>
      <c r="B20" s="2">
        <v>6828</v>
      </c>
      <c r="C20" s="2">
        <v>6354</v>
      </c>
      <c r="D20" s="2">
        <v>139.44</v>
      </c>
      <c r="E20" s="2">
        <v>19.89</v>
      </c>
      <c r="F20" s="2">
        <v>33.56</v>
      </c>
      <c r="G20" s="2">
        <v>3.32</v>
      </c>
      <c r="H20" s="2">
        <v>177</v>
      </c>
      <c r="I20" s="2">
        <v>3</v>
      </c>
      <c r="J20" s="2">
        <v>14</v>
      </c>
      <c r="K20" s="2">
        <v>0.57</v>
      </c>
      <c r="L20" s="2">
        <v>1.49</v>
      </c>
      <c r="M20" s="2">
        <v>0.06</v>
      </c>
      <c r="N20" s="2">
        <v>17.59</v>
      </c>
      <c r="O20" s="2">
        <v>3.67</v>
      </c>
      <c r="P20" s="2">
        <v>6.62</v>
      </c>
      <c r="Q20" s="2">
        <v>7.39</v>
      </c>
    </row>
    <row r="21" ht="15" spans="1:17">
      <c r="A21" s="2">
        <v>18</v>
      </c>
      <c r="B21" s="2">
        <v>7298</v>
      </c>
      <c r="C21" s="2">
        <v>6749</v>
      </c>
      <c r="D21" s="2">
        <v>307.16</v>
      </c>
      <c r="E21" s="2">
        <v>17.33</v>
      </c>
      <c r="F21" s="2">
        <v>48.13</v>
      </c>
      <c r="G21" s="2">
        <v>2.65</v>
      </c>
      <c r="H21" s="2">
        <v>189</v>
      </c>
      <c r="I21" s="2">
        <v>3.5</v>
      </c>
      <c r="J21" s="2">
        <v>14</v>
      </c>
      <c r="K21" s="2">
        <v>0.1</v>
      </c>
      <c r="L21" s="2">
        <v>1.18</v>
      </c>
      <c r="M21" s="2">
        <v>0.05</v>
      </c>
      <c r="N21" s="2">
        <v>15.73</v>
      </c>
      <c r="O21" s="2">
        <v>3.24</v>
      </c>
      <c r="P21" s="2">
        <v>6.55</v>
      </c>
      <c r="Q21" s="2">
        <v>7.41</v>
      </c>
    </row>
    <row r="22" ht="15" spans="1:17">
      <c r="A22" s="2">
        <v>19</v>
      </c>
      <c r="B22" s="2">
        <v>6782</v>
      </c>
      <c r="C22" s="2">
        <v>6301</v>
      </c>
      <c r="D22" s="2">
        <v>297.08</v>
      </c>
      <c r="E22" s="2">
        <v>24.51</v>
      </c>
      <c r="F22" s="2">
        <v>37.54</v>
      </c>
      <c r="G22" s="2">
        <v>3.34</v>
      </c>
      <c r="H22" s="2">
        <v>193</v>
      </c>
      <c r="I22" s="2">
        <v>3.25</v>
      </c>
      <c r="J22" s="2">
        <v>17.57</v>
      </c>
      <c r="K22" s="2">
        <v>0.12</v>
      </c>
      <c r="L22" s="2">
        <v>1.49</v>
      </c>
      <c r="M22" s="2">
        <v>0.06</v>
      </c>
      <c r="N22" s="2">
        <v>17.72</v>
      </c>
      <c r="O22" s="2">
        <v>3.19</v>
      </c>
      <c r="P22" s="2">
        <v>6.46</v>
      </c>
      <c r="Q22" s="2">
        <v>7.44</v>
      </c>
    </row>
    <row r="23" ht="15" spans="1:17">
      <c r="A23" s="2">
        <v>20</v>
      </c>
      <c r="B23" s="2">
        <v>6230</v>
      </c>
      <c r="C23" s="2">
        <v>5805</v>
      </c>
      <c r="D23" s="2">
        <v>334.07</v>
      </c>
      <c r="E23" s="2">
        <v>10.27</v>
      </c>
      <c r="F23" s="2">
        <v>38.75</v>
      </c>
      <c r="G23" s="2">
        <v>2.81</v>
      </c>
      <c r="H23" s="2">
        <v>195</v>
      </c>
      <c r="I23" s="2">
        <v>2.75</v>
      </c>
      <c r="J23" s="2">
        <v>15.66</v>
      </c>
      <c r="K23" s="2">
        <v>0.13</v>
      </c>
      <c r="L23" s="2">
        <v>1.53</v>
      </c>
      <c r="M23" s="2">
        <v>0.08</v>
      </c>
      <c r="N23" s="2">
        <v>19.48</v>
      </c>
      <c r="O23" s="2">
        <v>3.6</v>
      </c>
      <c r="P23" s="2">
        <v>6.92</v>
      </c>
      <c r="Q23" s="2">
        <v>7.68</v>
      </c>
    </row>
    <row r="24" ht="15" spans="1:17">
      <c r="A24" s="2">
        <v>21</v>
      </c>
      <c r="B24" s="2">
        <v>6587</v>
      </c>
      <c r="C24" s="2">
        <v>5985</v>
      </c>
      <c r="D24" s="2">
        <v>348</v>
      </c>
      <c r="E24" s="2">
        <v>11.52</v>
      </c>
      <c r="F24" s="2">
        <v>41.83</v>
      </c>
      <c r="G24" s="2">
        <v>2.63</v>
      </c>
      <c r="H24" s="2">
        <v>190</v>
      </c>
      <c r="I24" s="2">
        <v>3</v>
      </c>
      <c r="J24" s="2">
        <v>8.46</v>
      </c>
      <c r="K24" s="2">
        <v>0.1</v>
      </c>
      <c r="L24" s="2">
        <v>1.44</v>
      </c>
      <c r="M24" s="2">
        <v>0.07</v>
      </c>
      <c r="N24" s="2">
        <v>16.83</v>
      </c>
      <c r="O24" s="2">
        <v>2.76</v>
      </c>
      <c r="P24" s="2">
        <v>6.77</v>
      </c>
      <c r="Q24" s="2">
        <v>7.52</v>
      </c>
    </row>
    <row r="25" ht="15" spans="1:17">
      <c r="A25" s="2">
        <v>22</v>
      </c>
      <c r="B25" s="2">
        <v>6811</v>
      </c>
      <c r="C25" s="2">
        <v>6389</v>
      </c>
      <c r="D25" s="2">
        <v>361.44</v>
      </c>
      <c r="E25" s="2">
        <v>32.42</v>
      </c>
      <c r="F25" s="2">
        <v>48.92</v>
      </c>
      <c r="G25" s="2">
        <v>3.64</v>
      </c>
      <c r="H25" s="2">
        <v>188</v>
      </c>
      <c r="I25" s="2">
        <v>2.75</v>
      </c>
      <c r="J25" s="2">
        <v>12.32</v>
      </c>
      <c r="K25" s="2">
        <v>0.16</v>
      </c>
      <c r="L25" s="2">
        <v>1.15</v>
      </c>
      <c r="M25" s="2">
        <v>0.05</v>
      </c>
      <c r="N25" s="2">
        <v>17.41</v>
      </c>
      <c r="O25" s="2">
        <v>3.13</v>
      </c>
      <c r="P25" s="2">
        <v>6.66</v>
      </c>
      <c r="Q25" s="2">
        <v>7.42</v>
      </c>
    </row>
    <row r="26" ht="15" spans="1:17">
      <c r="A26" s="2">
        <v>23</v>
      </c>
      <c r="B26" s="2">
        <v>6580</v>
      </c>
      <c r="C26" s="2">
        <v>6073</v>
      </c>
      <c r="D26" s="2">
        <v>457.42</v>
      </c>
      <c r="E26" s="2">
        <v>12.11</v>
      </c>
      <c r="F26" s="2">
        <v>84.12</v>
      </c>
      <c r="G26" s="2">
        <v>3.24</v>
      </c>
      <c r="H26" s="2">
        <v>186</v>
      </c>
      <c r="I26" s="2">
        <v>3.5</v>
      </c>
      <c r="J26" s="2">
        <v>11.7</v>
      </c>
      <c r="K26" s="2">
        <v>0.12</v>
      </c>
      <c r="L26" s="2">
        <v>1.03</v>
      </c>
      <c r="M26" s="2">
        <v>0.05</v>
      </c>
      <c r="N26" s="2">
        <v>17.19</v>
      </c>
      <c r="O26" s="2">
        <v>3.21</v>
      </c>
      <c r="P26" s="2">
        <v>6.7</v>
      </c>
      <c r="Q26" s="2">
        <v>7.38</v>
      </c>
    </row>
    <row r="27" ht="15" spans="1:17">
      <c r="A27" s="2">
        <v>24</v>
      </c>
      <c r="B27" s="2">
        <v>6482</v>
      </c>
      <c r="C27" s="2">
        <v>5934</v>
      </c>
      <c r="D27" s="2">
        <v>443.01</v>
      </c>
      <c r="E27" s="2">
        <v>12.36</v>
      </c>
      <c r="F27" s="2">
        <v>108.01</v>
      </c>
      <c r="G27" s="2">
        <v>3.41</v>
      </c>
      <c r="H27" s="2">
        <v>191</v>
      </c>
      <c r="I27" s="2">
        <v>3.25</v>
      </c>
      <c r="J27" s="2">
        <v>14.76</v>
      </c>
      <c r="K27" s="2">
        <v>0.2</v>
      </c>
      <c r="L27" s="2">
        <v>1.03</v>
      </c>
      <c r="M27" s="2">
        <v>0.06</v>
      </c>
      <c r="N27" s="2">
        <v>16.69</v>
      </c>
      <c r="O27" s="2">
        <v>3.42</v>
      </c>
      <c r="P27" s="2">
        <v>6.65</v>
      </c>
      <c r="Q27" s="2">
        <v>7.44</v>
      </c>
    </row>
    <row r="28" ht="15" spans="1:17">
      <c r="A28" s="2">
        <v>25</v>
      </c>
      <c r="B28" s="2">
        <v>6475</v>
      </c>
      <c r="C28" s="2">
        <v>5975</v>
      </c>
      <c r="D28" s="2">
        <v>437.94</v>
      </c>
      <c r="E28" s="2">
        <v>19.23</v>
      </c>
      <c r="F28" s="2">
        <v>115.44</v>
      </c>
      <c r="G28" s="2">
        <v>3.04</v>
      </c>
      <c r="H28" s="2">
        <v>195</v>
      </c>
      <c r="I28" s="2">
        <v>3.75</v>
      </c>
      <c r="J28" s="2">
        <v>21.37</v>
      </c>
      <c r="K28" s="2">
        <v>0.13</v>
      </c>
      <c r="L28" s="2">
        <v>1.33</v>
      </c>
      <c r="M28" s="2">
        <v>0.06</v>
      </c>
      <c r="N28" s="2">
        <v>24.19</v>
      </c>
      <c r="O28" s="2">
        <v>3.61</v>
      </c>
      <c r="P28" s="2">
        <v>6.62</v>
      </c>
      <c r="Q28" s="2">
        <v>7.37</v>
      </c>
    </row>
    <row r="29" ht="15" spans="1:17">
      <c r="A29" s="2">
        <v>26</v>
      </c>
      <c r="B29" s="2">
        <v>6587</v>
      </c>
      <c r="C29" s="2">
        <v>5492</v>
      </c>
      <c r="D29" s="2">
        <v>363.96</v>
      </c>
      <c r="E29" s="2">
        <v>23.13</v>
      </c>
      <c r="F29" s="2">
        <v>99.57</v>
      </c>
      <c r="G29" s="2">
        <v>2.63</v>
      </c>
      <c r="H29" s="2">
        <v>197</v>
      </c>
      <c r="I29" s="2">
        <v>2.75</v>
      </c>
      <c r="J29" s="2">
        <v>21.65</v>
      </c>
      <c r="K29" s="2">
        <v>0.24</v>
      </c>
      <c r="L29" s="2">
        <v>1.04</v>
      </c>
      <c r="M29" s="2">
        <v>0.06</v>
      </c>
      <c r="N29" s="2">
        <v>26.81</v>
      </c>
      <c r="O29" s="2">
        <v>5.4</v>
      </c>
      <c r="P29" s="2">
        <v>6.75</v>
      </c>
      <c r="Q29" s="2">
        <v>7.41</v>
      </c>
    </row>
    <row r="30" ht="15" spans="1:17">
      <c r="A30" s="2">
        <v>27</v>
      </c>
      <c r="B30" s="2">
        <v>6048</v>
      </c>
      <c r="C30" s="2">
        <v>5542</v>
      </c>
      <c r="D30" s="2">
        <v>354.33</v>
      </c>
      <c r="E30" s="2">
        <v>21.99</v>
      </c>
      <c r="F30" s="2">
        <v>126.68</v>
      </c>
      <c r="G30" s="2">
        <v>2.92</v>
      </c>
      <c r="H30" s="2">
        <v>197</v>
      </c>
      <c r="I30" s="2">
        <v>3</v>
      </c>
      <c r="J30" s="2">
        <v>12.12</v>
      </c>
      <c r="K30" s="2">
        <v>0.26</v>
      </c>
      <c r="L30" s="2">
        <v>1.27</v>
      </c>
      <c r="M30" s="2">
        <v>0.08</v>
      </c>
      <c r="N30" s="2">
        <v>17.9</v>
      </c>
      <c r="O30" s="2">
        <v>4.14</v>
      </c>
      <c r="P30" s="2">
        <v>6.84</v>
      </c>
      <c r="Q30" s="2">
        <v>7.52</v>
      </c>
    </row>
    <row r="31" ht="15" spans="1:17">
      <c r="A31" s="2">
        <v>28</v>
      </c>
      <c r="B31" s="2">
        <v>5250</v>
      </c>
      <c r="C31" s="2">
        <v>4820</v>
      </c>
      <c r="D31" s="2">
        <v>462.63</v>
      </c>
      <c r="E31" s="2">
        <v>20.22</v>
      </c>
      <c r="F31" s="2">
        <v>125.45</v>
      </c>
      <c r="G31" s="2">
        <v>3.17</v>
      </c>
      <c r="H31" s="2">
        <v>201</v>
      </c>
      <c r="I31" s="2">
        <v>3.5</v>
      </c>
      <c r="J31" s="2">
        <v>13.24</v>
      </c>
      <c r="K31" s="2">
        <v>0.22</v>
      </c>
      <c r="L31" s="2">
        <v>1.07</v>
      </c>
      <c r="M31" s="2">
        <v>0.04</v>
      </c>
      <c r="N31" s="2">
        <v>16.44</v>
      </c>
      <c r="O31" s="2">
        <v>4.06</v>
      </c>
      <c r="P31" s="2">
        <v>6.93</v>
      </c>
      <c r="Q31" s="2">
        <v>7.46</v>
      </c>
    </row>
    <row r="32" ht="15" spans="1:17">
      <c r="A32" s="2">
        <v>29</v>
      </c>
      <c r="B32" s="2">
        <v>6385</v>
      </c>
      <c r="C32" s="2">
        <v>5714</v>
      </c>
      <c r="D32" s="2">
        <v>481.18</v>
      </c>
      <c r="E32" s="2">
        <v>23.25</v>
      </c>
      <c r="F32" s="2">
        <v>121.44</v>
      </c>
      <c r="G32" s="2">
        <v>3.32</v>
      </c>
      <c r="H32" s="2">
        <v>209</v>
      </c>
      <c r="I32" s="2">
        <v>3.75</v>
      </c>
      <c r="J32" s="2">
        <v>13.33</v>
      </c>
      <c r="K32" s="2">
        <v>0.34</v>
      </c>
      <c r="L32" s="2">
        <v>1.28</v>
      </c>
      <c r="M32" s="2">
        <v>0.09</v>
      </c>
      <c r="N32" s="2">
        <v>18.32</v>
      </c>
      <c r="O32" s="2">
        <v>6.01</v>
      </c>
      <c r="P32" s="2">
        <v>6.79</v>
      </c>
      <c r="Q32" s="2">
        <v>7.55</v>
      </c>
    </row>
    <row r="33" ht="15" spans="1:17">
      <c r="A33" s="2">
        <v>30</v>
      </c>
      <c r="B33" s="2">
        <v>6400</v>
      </c>
      <c r="C33" s="2">
        <v>5802</v>
      </c>
      <c r="D33" s="2">
        <v>523.54</v>
      </c>
      <c r="E33" s="2">
        <v>12.4</v>
      </c>
      <c r="F33" s="2">
        <v>120.18</v>
      </c>
      <c r="G33" s="2">
        <v>2.9</v>
      </c>
      <c r="H33" s="2">
        <v>213</v>
      </c>
      <c r="I33" s="2">
        <v>2.5</v>
      </c>
      <c r="J33" s="2">
        <v>19.82</v>
      </c>
      <c r="K33" s="2">
        <v>0.26</v>
      </c>
      <c r="L33" s="2">
        <v>1.78</v>
      </c>
      <c r="M33" s="2">
        <v>0.07</v>
      </c>
      <c r="N33" s="2">
        <v>22.81</v>
      </c>
      <c r="O33" s="2">
        <v>4.09</v>
      </c>
      <c r="P33" s="2">
        <v>6.74</v>
      </c>
      <c r="Q33" s="2">
        <v>7.5</v>
      </c>
    </row>
    <row r="34" ht="15" spans="1:17">
      <c r="A34" s="2" t="s">
        <v>19</v>
      </c>
      <c r="B34" s="6">
        <f t="shared" ref="B34:Q34" si="0">AVERAGE(B4:B33)</f>
        <v>7034.73333333333</v>
      </c>
      <c r="C34" s="6">
        <f t="shared" si="0"/>
        <v>6457.56666666667</v>
      </c>
      <c r="D34" s="6">
        <f t="shared" si="0"/>
        <v>241.514666666667</v>
      </c>
      <c r="E34" s="6">
        <f t="shared" si="0"/>
        <v>18.7773333333333</v>
      </c>
      <c r="F34" s="6">
        <f t="shared" si="0"/>
        <v>59.0513333333333</v>
      </c>
      <c r="G34" s="6">
        <f t="shared" si="0"/>
        <v>2.846</v>
      </c>
      <c r="H34" s="6">
        <f t="shared" si="0"/>
        <v>184.533333333333</v>
      </c>
      <c r="I34" s="6">
        <f t="shared" si="0"/>
        <v>3.025</v>
      </c>
      <c r="J34" s="6">
        <f t="shared" si="0"/>
        <v>15.5366666666667</v>
      </c>
      <c r="K34" s="6">
        <f t="shared" si="0"/>
        <v>0.216333333333333</v>
      </c>
      <c r="L34" s="6">
        <f t="shared" si="0"/>
        <v>1.40933333333333</v>
      </c>
      <c r="M34" s="6">
        <f t="shared" si="0"/>
        <v>0.0603333333333334</v>
      </c>
      <c r="N34" s="6">
        <f t="shared" si="0"/>
        <v>19.04</v>
      </c>
      <c r="O34" s="6">
        <f t="shared" si="0"/>
        <v>4.42633333333333</v>
      </c>
      <c r="P34" s="6">
        <f t="shared" si="0"/>
        <v>6.808</v>
      </c>
      <c r="Q34" s="6">
        <f t="shared" si="0"/>
        <v>7.45066666666667</v>
      </c>
    </row>
    <row r="35" ht="15" spans="1:17">
      <c r="A35" s="2" t="s">
        <v>20</v>
      </c>
      <c r="B35" s="6">
        <f t="shared" ref="B35:Q35" si="1">MAX(B4:B33)</f>
        <v>9040</v>
      </c>
      <c r="C35" s="6">
        <f t="shared" si="1"/>
        <v>8023</v>
      </c>
      <c r="D35" s="6">
        <f t="shared" si="1"/>
        <v>523.54</v>
      </c>
      <c r="E35" s="6">
        <f t="shared" si="1"/>
        <v>32.42</v>
      </c>
      <c r="F35" s="6">
        <f t="shared" si="1"/>
        <v>126.68</v>
      </c>
      <c r="G35" s="6">
        <f t="shared" si="1"/>
        <v>3.64</v>
      </c>
      <c r="H35" s="6">
        <f t="shared" si="1"/>
        <v>213</v>
      </c>
      <c r="I35" s="6">
        <f t="shared" si="1"/>
        <v>3.75</v>
      </c>
      <c r="J35" s="6">
        <f t="shared" si="1"/>
        <v>21.65</v>
      </c>
      <c r="K35" s="6">
        <f t="shared" si="1"/>
        <v>0.57</v>
      </c>
      <c r="L35" s="6">
        <f t="shared" si="1"/>
        <v>3.12</v>
      </c>
      <c r="M35" s="6">
        <f t="shared" si="1"/>
        <v>0.13</v>
      </c>
      <c r="N35" s="6">
        <f t="shared" si="1"/>
        <v>33.31</v>
      </c>
      <c r="O35" s="6">
        <f t="shared" si="1"/>
        <v>9.42</v>
      </c>
      <c r="P35" s="6">
        <f t="shared" si="1"/>
        <v>7.3</v>
      </c>
      <c r="Q35" s="6">
        <f t="shared" si="1"/>
        <v>7.68</v>
      </c>
    </row>
    <row r="36" ht="15" spans="1:17">
      <c r="A36" s="2" t="s">
        <v>21</v>
      </c>
      <c r="B36" s="6">
        <f t="shared" ref="B36:Q36" si="2">MIN(B4:B33)</f>
        <v>5250</v>
      </c>
      <c r="C36" s="6">
        <f t="shared" si="2"/>
        <v>4820</v>
      </c>
      <c r="D36" s="6">
        <f t="shared" si="2"/>
        <v>78.4</v>
      </c>
      <c r="E36" s="6">
        <f t="shared" si="2"/>
        <v>8.69</v>
      </c>
      <c r="F36" s="6">
        <f t="shared" si="2"/>
        <v>27.35</v>
      </c>
      <c r="G36" s="6">
        <f t="shared" si="2"/>
        <v>2.01</v>
      </c>
      <c r="H36" s="6">
        <f t="shared" si="2"/>
        <v>163</v>
      </c>
      <c r="I36" s="6">
        <f t="shared" si="2"/>
        <v>2</v>
      </c>
      <c r="J36" s="6">
        <f t="shared" si="2"/>
        <v>8.46</v>
      </c>
      <c r="K36" s="6">
        <f t="shared" si="2"/>
        <v>0.1</v>
      </c>
      <c r="L36" s="6">
        <f t="shared" si="2"/>
        <v>0.64</v>
      </c>
      <c r="M36" s="6">
        <f t="shared" si="2"/>
        <v>0.02</v>
      </c>
      <c r="N36" s="6">
        <f t="shared" si="2"/>
        <v>11.18</v>
      </c>
      <c r="O36" s="6">
        <f t="shared" si="2"/>
        <v>2.15</v>
      </c>
      <c r="P36" s="6">
        <f t="shared" si="2"/>
        <v>6.46</v>
      </c>
      <c r="Q36" s="6">
        <f t="shared" si="2"/>
        <v>7.36</v>
      </c>
    </row>
    <row r="37" ht="15" spans="1:17">
      <c r="A37" s="2" t="s">
        <v>22</v>
      </c>
      <c r="B37" s="6">
        <f>SUM(B4:B33)</f>
        <v>211042</v>
      </c>
      <c r="C37" s="6">
        <f>SUM(C4:C33)</f>
        <v>193727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</sheetData>
  <mergeCells count="11">
    <mergeCell ref="A1:Q1"/>
    <mergeCell ref="D2:E2"/>
    <mergeCell ref="F2:G2"/>
    <mergeCell ref="H2:I2"/>
    <mergeCell ref="J2:K2"/>
    <mergeCell ref="L2:M2"/>
    <mergeCell ref="N2:O2"/>
    <mergeCell ref="P2:Q2"/>
    <mergeCell ref="A2:A3"/>
    <mergeCell ref="B2:B3"/>
    <mergeCell ref="C2:C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opLeftCell="A22" workbookViewId="0">
      <selection activeCell="B38" sqref="B38:C38"/>
    </sheetView>
  </sheetViews>
  <sheetFormatPr defaultColWidth="8.72727272727273" defaultRowHeight="14"/>
  <cols>
    <col min="2" max="3" width="12.8181818181818" customWidth="1"/>
  </cols>
  <sheetData>
    <row r="1" ht="25.5" spans="1:17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5" spans="1:17">
      <c r="A2" s="2" t="s">
        <v>1</v>
      </c>
      <c r="B2" s="3" t="s">
        <v>2</v>
      </c>
      <c r="C2" s="3" t="s">
        <v>3</v>
      </c>
      <c r="D2" s="2" t="s">
        <v>5</v>
      </c>
      <c r="E2" s="2"/>
      <c r="F2" s="2" t="s">
        <v>6</v>
      </c>
      <c r="G2" s="2"/>
      <c r="H2" s="2" t="s">
        <v>7</v>
      </c>
      <c r="I2" s="2"/>
      <c r="J2" s="2" t="s">
        <v>8</v>
      </c>
      <c r="K2" s="2"/>
      <c r="L2" s="2" t="s">
        <v>9</v>
      </c>
      <c r="M2" s="2"/>
      <c r="N2" s="2" t="s">
        <v>10</v>
      </c>
      <c r="O2" s="2"/>
      <c r="P2" s="2" t="s">
        <v>11</v>
      </c>
      <c r="Q2" s="2"/>
    </row>
    <row r="3" ht="15" spans="1:17">
      <c r="A3" s="4"/>
      <c r="B3" s="5"/>
      <c r="C3" s="5"/>
      <c r="D3" s="2" t="s">
        <v>12</v>
      </c>
      <c r="E3" s="2" t="s">
        <v>13</v>
      </c>
      <c r="F3" s="2" t="s">
        <v>12</v>
      </c>
      <c r="G3" s="2" t="s">
        <v>13</v>
      </c>
      <c r="H3" s="2" t="s">
        <v>12</v>
      </c>
      <c r="I3" s="2" t="s">
        <v>13</v>
      </c>
      <c r="J3" s="2" t="s">
        <v>12</v>
      </c>
      <c r="K3" s="2" t="s">
        <v>13</v>
      </c>
      <c r="L3" s="2" t="s">
        <v>12</v>
      </c>
      <c r="M3" s="2" t="s">
        <v>13</v>
      </c>
      <c r="N3" s="2" t="s">
        <v>12</v>
      </c>
      <c r="O3" s="2" t="s">
        <v>13</v>
      </c>
      <c r="P3" s="2" t="s">
        <v>12</v>
      </c>
      <c r="Q3" s="2" t="s">
        <v>13</v>
      </c>
    </row>
    <row r="4" ht="15" spans="1:17">
      <c r="A4" s="2">
        <v>1</v>
      </c>
      <c r="B4" s="2">
        <v>6380</v>
      </c>
      <c r="C4" s="2">
        <v>5699</v>
      </c>
      <c r="D4" s="2">
        <v>371.56</v>
      </c>
      <c r="E4" s="2">
        <v>29.01</v>
      </c>
      <c r="F4" s="2">
        <v>128.25</v>
      </c>
      <c r="G4" s="2">
        <v>3.01</v>
      </c>
      <c r="H4" s="2">
        <v>221</v>
      </c>
      <c r="I4" s="2">
        <v>3.75</v>
      </c>
      <c r="J4" s="2">
        <v>21.79</v>
      </c>
      <c r="K4" s="2">
        <v>0.72</v>
      </c>
      <c r="L4" s="2">
        <v>1.57</v>
      </c>
      <c r="M4" s="2">
        <v>0.08</v>
      </c>
      <c r="N4" s="2">
        <v>24.4</v>
      </c>
      <c r="O4" s="2">
        <v>5.96</v>
      </c>
      <c r="P4" s="2">
        <v>6.72</v>
      </c>
      <c r="Q4" s="2">
        <v>7.44</v>
      </c>
    </row>
    <row r="5" ht="15" spans="1:17">
      <c r="A5" s="2">
        <v>2</v>
      </c>
      <c r="B5" s="2">
        <v>6158</v>
      </c>
      <c r="C5" s="2">
        <v>5590</v>
      </c>
      <c r="D5" s="2">
        <v>481.75</v>
      </c>
      <c r="E5" s="2">
        <v>17.92</v>
      </c>
      <c r="F5" s="2">
        <v>125.04</v>
      </c>
      <c r="G5" s="2">
        <v>2.67</v>
      </c>
      <c r="H5" s="2">
        <v>236</v>
      </c>
      <c r="I5" s="2">
        <v>4.25</v>
      </c>
      <c r="J5" s="2">
        <v>27.28</v>
      </c>
      <c r="K5" s="2">
        <v>0.69</v>
      </c>
      <c r="L5" s="2">
        <v>1.69</v>
      </c>
      <c r="M5" s="2">
        <v>0.11</v>
      </c>
      <c r="N5" s="2">
        <v>29.91</v>
      </c>
      <c r="O5" s="6">
        <v>6.23</v>
      </c>
      <c r="P5" s="2">
        <v>6.89</v>
      </c>
      <c r="Q5" s="2">
        <v>7.46</v>
      </c>
    </row>
    <row r="6" ht="15" spans="1:17">
      <c r="A6" s="2">
        <v>3</v>
      </c>
      <c r="B6" s="2">
        <v>6288</v>
      </c>
      <c r="C6" s="2">
        <v>5615</v>
      </c>
      <c r="D6" s="2">
        <v>341.86</v>
      </c>
      <c r="E6" s="2">
        <v>9.91</v>
      </c>
      <c r="F6" s="2">
        <v>130.62</v>
      </c>
      <c r="G6" s="2">
        <v>4.5</v>
      </c>
      <c r="H6" s="2">
        <v>238</v>
      </c>
      <c r="I6" s="2">
        <v>3</v>
      </c>
      <c r="J6" s="2">
        <v>22.16</v>
      </c>
      <c r="K6" s="2">
        <v>0.5</v>
      </c>
      <c r="L6" s="2">
        <v>1.49</v>
      </c>
      <c r="M6" s="2">
        <v>0.09</v>
      </c>
      <c r="N6" s="2">
        <v>27.64</v>
      </c>
      <c r="O6" s="2">
        <v>5.27</v>
      </c>
      <c r="P6" s="2">
        <v>6.64</v>
      </c>
      <c r="Q6" s="2">
        <v>7.39</v>
      </c>
    </row>
    <row r="7" ht="15" spans="1:17">
      <c r="A7" s="2">
        <v>4</v>
      </c>
      <c r="B7" s="2">
        <v>6126</v>
      </c>
      <c r="C7" s="2">
        <v>5388</v>
      </c>
      <c r="D7" s="2">
        <v>509.94</v>
      </c>
      <c r="E7" s="2">
        <v>24.52</v>
      </c>
      <c r="F7" s="2">
        <v>147.05</v>
      </c>
      <c r="G7" s="2">
        <v>3.01</v>
      </c>
      <c r="H7" s="2">
        <v>242</v>
      </c>
      <c r="I7" s="2">
        <v>4</v>
      </c>
      <c r="J7" s="2">
        <v>13.69</v>
      </c>
      <c r="K7" s="2">
        <v>0.4</v>
      </c>
      <c r="L7" s="2">
        <v>1.56</v>
      </c>
      <c r="M7" s="2">
        <v>0.08</v>
      </c>
      <c r="N7" s="2">
        <v>24.04</v>
      </c>
      <c r="O7" s="2">
        <v>6.04</v>
      </c>
      <c r="P7" s="2">
        <v>6.77</v>
      </c>
      <c r="Q7" s="2">
        <v>7.41</v>
      </c>
    </row>
    <row r="8" ht="15" spans="1:17">
      <c r="A8" s="2">
        <v>5</v>
      </c>
      <c r="B8" s="2">
        <v>6103</v>
      </c>
      <c r="C8" s="2">
        <v>5362</v>
      </c>
      <c r="D8" s="2">
        <v>545.81</v>
      </c>
      <c r="E8" s="2">
        <v>21.14</v>
      </c>
      <c r="F8" s="2">
        <v>155.84</v>
      </c>
      <c r="G8" s="2">
        <v>3.52</v>
      </c>
      <c r="H8" s="2">
        <v>240</v>
      </c>
      <c r="I8" s="2">
        <v>3.75</v>
      </c>
      <c r="J8" s="2">
        <v>24.89</v>
      </c>
      <c r="K8" s="2">
        <v>0.64</v>
      </c>
      <c r="L8" s="2">
        <v>1.65</v>
      </c>
      <c r="M8" s="2">
        <v>0.09</v>
      </c>
      <c r="N8" s="2">
        <v>26.77</v>
      </c>
      <c r="O8" s="2">
        <v>5.48</v>
      </c>
      <c r="P8" s="2">
        <v>6.69</v>
      </c>
      <c r="Q8" s="2">
        <v>7.39</v>
      </c>
    </row>
    <row r="9" ht="15" spans="1:17">
      <c r="A9" s="2">
        <v>6</v>
      </c>
      <c r="B9" s="2">
        <v>6010</v>
      </c>
      <c r="C9" s="2">
        <v>5250</v>
      </c>
      <c r="D9" s="2">
        <v>484.19</v>
      </c>
      <c r="E9" s="2">
        <v>26.82</v>
      </c>
      <c r="F9" s="2">
        <v>126.25</v>
      </c>
      <c r="G9" s="2">
        <v>2.73</v>
      </c>
      <c r="H9" s="2">
        <v>247</v>
      </c>
      <c r="I9" s="2">
        <v>3</v>
      </c>
      <c r="J9" s="2">
        <v>23.65</v>
      </c>
      <c r="K9" s="2">
        <v>1.45</v>
      </c>
      <c r="L9" s="2">
        <v>0.84</v>
      </c>
      <c r="M9" s="2">
        <v>0.04</v>
      </c>
      <c r="N9" s="2">
        <v>26.89</v>
      </c>
      <c r="O9" s="2">
        <v>4.52</v>
      </c>
      <c r="P9" s="2">
        <v>6.7</v>
      </c>
      <c r="Q9" s="2">
        <v>7.36</v>
      </c>
    </row>
    <row r="10" ht="15" spans="1:17">
      <c r="A10" s="2">
        <v>7</v>
      </c>
      <c r="B10" s="2">
        <v>5896</v>
      </c>
      <c r="C10" s="2">
        <v>5177</v>
      </c>
      <c r="D10" s="2">
        <v>431.02</v>
      </c>
      <c r="E10" s="2">
        <v>35.09</v>
      </c>
      <c r="F10" s="2">
        <v>133.79</v>
      </c>
      <c r="G10" s="2">
        <v>3.39</v>
      </c>
      <c r="H10" s="2">
        <v>244</v>
      </c>
      <c r="I10" s="2">
        <v>4.25</v>
      </c>
      <c r="J10" s="2">
        <v>22.19</v>
      </c>
      <c r="K10" s="2">
        <v>0.82</v>
      </c>
      <c r="L10" s="2">
        <v>1.03</v>
      </c>
      <c r="M10" s="2">
        <v>0.04</v>
      </c>
      <c r="N10" s="2">
        <v>29.48</v>
      </c>
      <c r="O10" s="2">
        <v>4.09</v>
      </c>
      <c r="P10" s="2">
        <v>6.69</v>
      </c>
      <c r="Q10" s="2">
        <v>7.41</v>
      </c>
    </row>
    <row r="11" ht="15" spans="1:17">
      <c r="A11" s="2">
        <v>8</v>
      </c>
      <c r="B11" s="2">
        <v>6086</v>
      </c>
      <c r="C11" s="2">
        <v>5425</v>
      </c>
      <c r="D11" s="2">
        <v>496.11</v>
      </c>
      <c r="E11" s="2">
        <v>20.41</v>
      </c>
      <c r="F11" s="2">
        <v>139.39</v>
      </c>
      <c r="G11" s="2">
        <v>2.67</v>
      </c>
      <c r="H11" s="2">
        <v>249</v>
      </c>
      <c r="I11" s="2">
        <v>2.5</v>
      </c>
      <c r="J11" s="2">
        <v>20.89</v>
      </c>
      <c r="K11" s="2">
        <v>0.89</v>
      </c>
      <c r="L11" s="2">
        <v>1.22</v>
      </c>
      <c r="M11" s="2">
        <v>0.08</v>
      </c>
      <c r="N11" s="2">
        <v>28.85</v>
      </c>
      <c r="O11" s="2">
        <v>3.97</v>
      </c>
      <c r="P11" s="2">
        <v>6.83</v>
      </c>
      <c r="Q11" s="2">
        <v>7.37</v>
      </c>
    </row>
    <row r="12" ht="15" spans="1:17">
      <c r="A12" s="2">
        <v>9</v>
      </c>
      <c r="B12" s="2">
        <v>5317</v>
      </c>
      <c r="C12" s="2">
        <v>4727</v>
      </c>
      <c r="D12" s="2">
        <v>500.88</v>
      </c>
      <c r="E12" s="2">
        <v>20.7</v>
      </c>
      <c r="F12" s="2">
        <v>152.14</v>
      </c>
      <c r="G12" s="2">
        <v>2.9</v>
      </c>
      <c r="H12" s="2">
        <v>255</v>
      </c>
      <c r="I12" s="2">
        <v>3.75</v>
      </c>
      <c r="J12" s="2">
        <v>28.29</v>
      </c>
      <c r="K12" s="2">
        <v>2.25</v>
      </c>
      <c r="L12" s="2">
        <v>1.58</v>
      </c>
      <c r="M12" s="2">
        <v>0.05</v>
      </c>
      <c r="N12" s="2">
        <v>32.5</v>
      </c>
      <c r="O12" s="2">
        <v>6.65</v>
      </c>
      <c r="P12" s="2">
        <v>6.81</v>
      </c>
      <c r="Q12" s="2">
        <v>7.47</v>
      </c>
    </row>
    <row r="13" ht="15" spans="1:17">
      <c r="A13" s="2">
        <v>10</v>
      </c>
      <c r="B13" s="2">
        <v>3873</v>
      </c>
      <c r="C13" s="2">
        <v>3315</v>
      </c>
      <c r="D13" s="2">
        <v>960.79</v>
      </c>
      <c r="E13" s="2">
        <v>20.45</v>
      </c>
      <c r="F13" s="2">
        <v>165.34</v>
      </c>
      <c r="G13" s="2">
        <v>4.14</v>
      </c>
      <c r="H13" s="2">
        <v>289</v>
      </c>
      <c r="I13" s="2">
        <v>3.25</v>
      </c>
      <c r="J13" s="2">
        <v>34.34</v>
      </c>
      <c r="K13" s="2">
        <v>3.71</v>
      </c>
      <c r="L13" s="2">
        <v>2.36</v>
      </c>
      <c r="M13" s="2">
        <v>0.04</v>
      </c>
      <c r="N13" s="2">
        <v>40.23</v>
      </c>
      <c r="O13" s="2">
        <v>7.04</v>
      </c>
      <c r="P13" s="2">
        <v>6.42</v>
      </c>
      <c r="Q13" s="2">
        <v>7.43</v>
      </c>
    </row>
    <row r="14" ht="15" spans="1:17">
      <c r="A14" s="2">
        <v>11</v>
      </c>
      <c r="B14" s="2">
        <v>3886</v>
      </c>
      <c r="C14" s="2">
        <v>3375</v>
      </c>
      <c r="D14" s="2">
        <v>937.32</v>
      </c>
      <c r="E14" s="2">
        <v>20.72</v>
      </c>
      <c r="F14" s="2">
        <v>159.33</v>
      </c>
      <c r="G14" s="2">
        <v>3.45</v>
      </c>
      <c r="H14" s="2">
        <v>301</v>
      </c>
      <c r="I14" s="2">
        <v>3.5</v>
      </c>
      <c r="J14" s="2">
        <v>42.33</v>
      </c>
      <c r="K14" s="2">
        <v>3.44</v>
      </c>
      <c r="L14" s="2">
        <v>2.1</v>
      </c>
      <c r="M14" s="2">
        <v>0.04</v>
      </c>
      <c r="N14" s="2">
        <v>47.79</v>
      </c>
      <c r="O14" s="2">
        <v>7.39</v>
      </c>
      <c r="P14" s="2">
        <v>6.67</v>
      </c>
      <c r="Q14" s="2">
        <v>7.46</v>
      </c>
    </row>
    <row r="15" ht="15" spans="1:17">
      <c r="A15" s="2">
        <v>12</v>
      </c>
      <c r="B15" s="2">
        <v>4418</v>
      </c>
      <c r="C15" s="2">
        <v>3824</v>
      </c>
      <c r="D15" s="2">
        <v>584.86</v>
      </c>
      <c r="E15" s="2">
        <v>15.82</v>
      </c>
      <c r="F15" s="2">
        <v>166.92</v>
      </c>
      <c r="G15" s="2">
        <v>4.28</v>
      </c>
      <c r="H15" s="2">
        <v>284</v>
      </c>
      <c r="I15" s="2">
        <v>3.25</v>
      </c>
      <c r="J15" s="2">
        <v>36.64</v>
      </c>
      <c r="K15" s="2">
        <v>3.49</v>
      </c>
      <c r="L15" s="2">
        <v>2.21</v>
      </c>
      <c r="M15" s="2">
        <v>0.03</v>
      </c>
      <c r="N15" s="2">
        <v>39.29</v>
      </c>
      <c r="O15" s="2">
        <v>8.22</v>
      </c>
      <c r="P15" s="2">
        <v>6.71</v>
      </c>
      <c r="Q15" s="2">
        <v>7.48</v>
      </c>
    </row>
    <row r="16" ht="15" spans="1:17">
      <c r="A16" s="2">
        <v>13</v>
      </c>
      <c r="B16" s="2">
        <v>4444</v>
      </c>
      <c r="C16" s="2">
        <v>3822</v>
      </c>
      <c r="D16" s="2">
        <v>335.53</v>
      </c>
      <c r="E16" s="2">
        <v>18.68</v>
      </c>
      <c r="F16" s="2">
        <v>158.5</v>
      </c>
      <c r="G16" s="2">
        <v>4.18</v>
      </c>
      <c r="H16" s="2">
        <v>263</v>
      </c>
      <c r="I16" s="2">
        <v>3.75</v>
      </c>
      <c r="J16" s="2">
        <v>26.21</v>
      </c>
      <c r="K16" s="2">
        <v>2.95</v>
      </c>
      <c r="L16" s="2">
        <v>4.4</v>
      </c>
      <c r="M16" s="2">
        <v>0.05</v>
      </c>
      <c r="N16" s="2">
        <v>29.2</v>
      </c>
      <c r="O16" s="2">
        <v>8.94</v>
      </c>
      <c r="P16" s="2">
        <v>6.74</v>
      </c>
      <c r="Q16" s="2">
        <v>7.47</v>
      </c>
    </row>
    <row r="17" ht="15" spans="1:17">
      <c r="A17" s="2">
        <v>14</v>
      </c>
      <c r="B17" s="2">
        <v>4200</v>
      </c>
      <c r="C17" s="2">
        <v>3555</v>
      </c>
      <c r="D17" s="2">
        <v>278.32</v>
      </c>
      <c r="E17" s="2">
        <v>14.19</v>
      </c>
      <c r="F17" s="2">
        <v>162.96</v>
      </c>
      <c r="G17" s="2">
        <v>3.36</v>
      </c>
      <c r="H17" s="2">
        <v>266</v>
      </c>
      <c r="I17" s="2">
        <v>2.5</v>
      </c>
      <c r="J17" s="2">
        <v>18.57</v>
      </c>
      <c r="K17" s="2">
        <v>3.75</v>
      </c>
      <c r="L17" s="2">
        <v>0.86</v>
      </c>
      <c r="M17" s="2">
        <v>0.07</v>
      </c>
      <c r="N17" s="2">
        <v>21.62</v>
      </c>
      <c r="O17" s="2">
        <v>9.93</v>
      </c>
      <c r="P17" s="2">
        <v>6.78</v>
      </c>
      <c r="Q17" s="2">
        <v>7.51</v>
      </c>
    </row>
    <row r="18" ht="15" spans="1:17">
      <c r="A18" s="2">
        <v>15</v>
      </c>
      <c r="B18" s="2">
        <v>4549</v>
      </c>
      <c r="C18" s="2">
        <v>3845</v>
      </c>
      <c r="D18" s="2">
        <v>340</v>
      </c>
      <c r="E18" s="2">
        <v>17.07</v>
      </c>
      <c r="F18" s="2">
        <v>168.97</v>
      </c>
      <c r="G18" s="2">
        <v>3.13</v>
      </c>
      <c r="H18" s="2">
        <v>162</v>
      </c>
      <c r="I18" s="2">
        <v>3.25</v>
      </c>
      <c r="J18" s="2">
        <v>18.81</v>
      </c>
      <c r="K18" s="2">
        <v>2.82</v>
      </c>
      <c r="L18" s="2">
        <v>0.92</v>
      </c>
      <c r="M18" s="2">
        <v>0.09</v>
      </c>
      <c r="N18" s="2">
        <v>24.32</v>
      </c>
      <c r="O18" s="2">
        <v>7.62</v>
      </c>
      <c r="P18" s="2">
        <v>6.84</v>
      </c>
      <c r="Q18" s="2">
        <v>7.53</v>
      </c>
    </row>
    <row r="19" ht="15" spans="1:17">
      <c r="A19" s="2">
        <v>16</v>
      </c>
      <c r="B19" s="2">
        <v>5730</v>
      </c>
      <c r="C19" s="2">
        <v>4728</v>
      </c>
      <c r="D19" s="2">
        <v>487.26</v>
      </c>
      <c r="E19" s="2">
        <v>16.41</v>
      </c>
      <c r="F19" s="2">
        <v>189.73</v>
      </c>
      <c r="G19" s="2">
        <v>4.77</v>
      </c>
      <c r="H19" s="2">
        <v>264</v>
      </c>
      <c r="I19" s="2">
        <v>3.5</v>
      </c>
      <c r="J19" s="2">
        <v>20.56</v>
      </c>
      <c r="K19" s="2">
        <v>3.5</v>
      </c>
      <c r="L19" s="2">
        <v>1.09</v>
      </c>
      <c r="M19" s="2">
        <v>0.06</v>
      </c>
      <c r="N19" s="2">
        <v>24.57</v>
      </c>
      <c r="O19" s="2">
        <v>7.9</v>
      </c>
      <c r="P19" s="2">
        <v>6.56</v>
      </c>
      <c r="Q19" s="2">
        <v>7.54</v>
      </c>
    </row>
    <row r="20" ht="15" spans="1:17">
      <c r="A20" s="2">
        <v>17</v>
      </c>
      <c r="B20" s="2">
        <v>2807</v>
      </c>
      <c r="C20" s="2">
        <v>2330</v>
      </c>
      <c r="D20" s="2">
        <v>447.27</v>
      </c>
      <c r="E20" s="2">
        <v>18.26</v>
      </c>
      <c r="F20" s="2">
        <v>176.61</v>
      </c>
      <c r="G20" s="2">
        <v>4.82</v>
      </c>
      <c r="H20" s="2">
        <v>259</v>
      </c>
      <c r="I20" s="2">
        <v>3.76</v>
      </c>
      <c r="J20" s="2">
        <v>19.4</v>
      </c>
      <c r="K20" s="2">
        <v>3.18</v>
      </c>
      <c r="L20" s="2">
        <v>1.42</v>
      </c>
      <c r="M20" s="2">
        <v>0.05</v>
      </c>
      <c r="N20" s="2">
        <v>26.83</v>
      </c>
      <c r="O20" s="2">
        <v>8.12</v>
      </c>
      <c r="P20" s="2">
        <v>6.86</v>
      </c>
      <c r="Q20" s="2">
        <v>7.61</v>
      </c>
    </row>
    <row r="21" ht="15" spans="1:17">
      <c r="A21" s="2">
        <v>18</v>
      </c>
      <c r="B21" s="2">
        <v>5959</v>
      </c>
      <c r="C21" s="2">
        <v>5047</v>
      </c>
      <c r="D21" s="2">
        <v>330.88</v>
      </c>
      <c r="E21" s="2">
        <v>17.48</v>
      </c>
      <c r="F21" s="2">
        <v>162.13</v>
      </c>
      <c r="G21" s="2">
        <v>4.57</v>
      </c>
      <c r="H21" s="2">
        <v>276</v>
      </c>
      <c r="I21" s="2">
        <v>3.75</v>
      </c>
      <c r="J21" s="2">
        <v>21.26</v>
      </c>
      <c r="K21" s="2">
        <v>2.73</v>
      </c>
      <c r="L21" s="2">
        <v>0.98</v>
      </c>
      <c r="M21" s="2">
        <v>0.07</v>
      </c>
      <c r="N21" s="2">
        <v>24.73</v>
      </c>
      <c r="O21" s="2">
        <v>6.5</v>
      </c>
      <c r="P21" s="2">
        <v>6.38</v>
      </c>
      <c r="Q21" s="2">
        <v>7.58</v>
      </c>
    </row>
    <row r="22" ht="15" spans="1:17">
      <c r="A22" s="2">
        <v>19</v>
      </c>
      <c r="B22" s="2">
        <v>5998</v>
      </c>
      <c r="C22" s="2">
        <v>5064</v>
      </c>
      <c r="D22" s="2">
        <v>682.07</v>
      </c>
      <c r="E22" s="2">
        <v>19</v>
      </c>
      <c r="F22" s="2">
        <v>111.38</v>
      </c>
      <c r="G22" s="2">
        <v>3.86</v>
      </c>
      <c r="H22" s="2">
        <v>271</v>
      </c>
      <c r="I22" s="2">
        <v>2.75</v>
      </c>
      <c r="J22" s="2">
        <v>19.07</v>
      </c>
      <c r="K22" s="2">
        <v>2.66</v>
      </c>
      <c r="L22" s="2">
        <v>1.18</v>
      </c>
      <c r="M22" s="2">
        <v>0.09</v>
      </c>
      <c r="N22" s="2">
        <v>23.26</v>
      </c>
      <c r="O22" s="2">
        <v>7.39</v>
      </c>
      <c r="P22" s="2">
        <v>6.44</v>
      </c>
      <c r="Q22" s="2">
        <v>7.5</v>
      </c>
    </row>
    <row r="23" ht="15" spans="1:17">
      <c r="A23" s="2">
        <v>20</v>
      </c>
      <c r="B23" s="2">
        <v>5771</v>
      </c>
      <c r="C23" s="2">
        <v>4892</v>
      </c>
      <c r="D23" s="2">
        <v>666.25</v>
      </c>
      <c r="E23" s="2">
        <v>16.15</v>
      </c>
      <c r="F23" s="2">
        <v>95.37</v>
      </c>
      <c r="G23" s="2">
        <v>3.05</v>
      </c>
      <c r="H23" s="2">
        <v>294</v>
      </c>
      <c r="I23" s="2">
        <v>3.25</v>
      </c>
      <c r="J23" s="2">
        <v>31.34</v>
      </c>
      <c r="K23" s="2">
        <v>0.41</v>
      </c>
      <c r="L23" s="2">
        <v>2.97</v>
      </c>
      <c r="M23" s="2">
        <v>0.04</v>
      </c>
      <c r="N23" s="2">
        <v>40.74</v>
      </c>
      <c r="O23" s="2">
        <v>4.86</v>
      </c>
      <c r="P23" s="2">
        <v>6.53</v>
      </c>
      <c r="Q23" s="2">
        <v>7.59</v>
      </c>
    </row>
    <row r="24" ht="15" spans="1:17">
      <c r="A24" s="2">
        <v>21</v>
      </c>
      <c r="B24" s="2">
        <v>5906</v>
      </c>
      <c r="C24" s="2">
        <v>4389</v>
      </c>
      <c r="D24" s="2">
        <v>692.53</v>
      </c>
      <c r="E24" s="2">
        <v>21.8</v>
      </c>
      <c r="F24" s="2">
        <v>98.6</v>
      </c>
      <c r="G24" s="2">
        <v>2.54</v>
      </c>
      <c r="H24" s="2">
        <v>287</v>
      </c>
      <c r="I24" s="2">
        <v>4</v>
      </c>
      <c r="J24" s="2">
        <v>14.38</v>
      </c>
      <c r="K24" s="2">
        <v>0.79</v>
      </c>
      <c r="L24" s="2">
        <v>0.98</v>
      </c>
      <c r="M24" s="2">
        <v>0.04</v>
      </c>
      <c r="N24" s="2">
        <v>24.8</v>
      </c>
      <c r="O24" s="2">
        <v>5.62</v>
      </c>
      <c r="P24" s="2">
        <v>6.49</v>
      </c>
      <c r="Q24" s="2">
        <v>7.42</v>
      </c>
    </row>
    <row r="25" ht="15" spans="1:17">
      <c r="A25" s="2">
        <v>22</v>
      </c>
      <c r="B25" s="2">
        <v>6115</v>
      </c>
      <c r="C25" s="2">
        <v>4885</v>
      </c>
      <c r="D25" s="2">
        <v>412.44</v>
      </c>
      <c r="E25" s="2">
        <v>19.95</v>
      </c>
      <c r="F25" s="2">
        <v>162.24</v>
      </c>
      <c r="G25" s="2">
        <v>3.36</v>
      </c>
      <c r="H25" s="2">
        <v>282</v>
      </c>
      <c r="I25" s="2">
        <v>2.25</v>
      </c>
      <c r="J25" s="2">
        <v>9.14</v>
      </c>
      <c r="K25" s="2">
        <v>0.57</v>
      </c>
      <c r="L25" s="2">
        <v>0.45</v>
      </c>
      <c r="M25" s="2">
        <v>0.01</v>
      </c>
      <c r="N25" s="2">
        <v>11.67</v>
      </c>
      <c r="O25" s="2">
        <v>6.13</v>
      </c>
      <c r="P25" s="2">
        <v>6.75</v>
      </c>
      <c r="Q25" s="2">
        <v>7.47</v>
      </c>
    </row>
    <row r="26" ht="15" spans="1:17">
      <c r="A26" s="2">
        <v>23</v>
      </c>
      <c r="B26" s="2">
        <v>5597</v>
      </c>
      <c r="C26" s="2">
        <v>4609</v>
      </c>
      <c r="D26" s="2">
        <v>429.2</v>
      </c>
      <c r="E26" s="2">
        <v>19</v>
      </c>
      <c r="F26" s="2">
        <v>143.85</v>
      </c>
      <c r="G26" s="2">
        <v>3.69</v>
      </c>
      <c r="H26" s="2">
        <v>289</v>
      </c>
      <c r="I26" s="2">
        <v>2.75</v>
      </c>
      <c r="J26" s="2">
        <v>9.64</v>
      </c>
      <c r="K26" s="2">
        <v>0.56</v>
      </c>
      <c r="L26" s="2">
        <v>0.65</v>
      </c>
      <c r="M26" s="2">
        <v>0.02</v>
      </c>
      <c r="N26" s="2">
        <v>12.85</v>
      </c>
      <c r="O26" s="2">
        <v>3.2</v>
      </c>
      <c r="P26" s="2">
        <v>6.89</v>
      </c>
      <c r="Q26" s="2">
        <v>7.52</v>
      </c>
    </row>
    <row r="27" ht="15" spans="1:17">
      <c r="A27" s="2">
        <v>24</v>
      </c>
      <c r="B27" s="2">
        <v>6007</v>
      </c>
      <c r="C27" s="2">
        <v>5043</v>
      </c>
      <c r="D27" s="2">
        <v>916.32</v>
      </c>
      <c r="E27" s="2">
        <v>17.89</v>
      </c>
      <c r="F27" s="2">
        <v>185.49</v>
      </c>
      <c r="G27" s="2">
        <v>3.33</v>
      </c>
      <c r="H27" s="2">
        <v>294</v>
      </c>
      <c r="I27" s="2">
        <v>3.5</v>
      </c>
      <c r="J27" s="2">
        <v>20.12</v>
      </c>
      <c r="K27" s="2">
        <v>0.36</v>
      </c>
      <c r="L27" s="2">
        <v>1.14</v>
      </c>
      <c r="M27" s="2">
        <v>0.06</v>
      </c>
      <c r="N27" s="2">
        <v>24.95</v>
      </c>
      <c r="O27" s="2">
        <v>2.32</v>
      </c>
      <c r="P27" s="2">
        <v>6.77</v>
      </c>
      <c r="Q27" s="2">
        <v>7.63</v>
      </c>
    </row>
    <row r="28" ht="15" spans="1:17">
      <c r="A28" s="2">
        <v>25</v>
      </c>
      <c r="B28" s="2">
        <v>5744</v>
      </c>
      <c r="C28" s="2">
        <v>4802</v>
      </c>
      <c r="D28" s="2">
        <v>890.6</v>
      </c>
      <c r="E28" s="2">
        <v>19.55</v>
      </c>
      <c r="F28" s="2">
        <v>168.25</v>
      </c>
      <c r="G28" s="2">
        <v>3.85</v>
      </c>
      <c r="H28" s="2">
        <v>290</v>
      </c>
      <c r="I28" s="2">
        <v>3.25</v>
      </c>
      <c r="J28" s="2">
        <v>21.12</v>
      </c>
      <c r="K28" s="2">
        <v>0.84</v>
      </c>
      <c r="L28" s="2">
        <v>1.19</v>
      </c>
      <c r="M28" s="2">
        <v>0.06</v>
      </c>
      <c r="N28" s="2">
        <v>27.8</v>
      </c>
      <c r="O28" s="2">
        <v>2.23</v>
      </c>
      <c r="P28" s="2">
        <v>6.56</v>
      </c>
      <c r="Q28" s="2">
        <v>7.71</v>
      </c>
    </row>
    <row r="29" ht="15" spans="1:17">
      <c r="A29" s="2">
        <v>26</v>
      </c>
      <c r="B29" s="2">
        <v>6045</v>
      </c>
      <c r="C29" s="2">
        <v>5107</v>
      </c>
      <c r="D29" s="2">
        <v>745.87</v>
      </c>
      <c r="E29" s="2">
        <v>23.07</v>
      </c>
      <c r="F29" s="2">
        <v>218.69</v>
      </c>
      <c r="G29" s="2">
        <v>3.89</v>
      </c>
      <c r="H29" s="2">
        <v>275</v>
      </c>
      <c r="I29" s="2">
        <v>2.5</v>
      </c>
      <c r="J29" s="2">
        <v>20.33</v>
      </c>
      <c r="K29" s="2">
        <v>0.78</v>
      </c>
      <c r="L29" s="2">
        <v>1.26</v>
      </c>
      <c r="M29" s="2">
        <v>0.06</v>
      </c>
      <c r="N29" s="2">
        <v>27.43</v>
      </c>
      <c r="O29" s="2">
        <v>3.88</v>
      </c>
      <c r="P29" s="2">
        <v>6.45</v>
      </c>
      <c r="Q29" s="2">
        <v>7.83</v>
      </c>
    </row>
    <row r="30" ht="15" spans="1:17">
      <c r="A30" s="2">
        <v>27</v>
      </c>
      <c r="B30" s="2">
        <v>5820</v>
      </c>
      <c r="C30" s="2">
        <v>4863</v>
      </c>
      <c r="D30" s="2">
        <v>698.48</v>
      </c>
      <c r="E30" s="2">
        <v>22.13</v>
      </c>
      <c r="F30" s="2">
        <v>145.06</v>
      </c>
      <c r="G30" s="2">
        <v>3.5</v>
      </c>
      <c r="H30" s="2">
        <v>269</v>
      </c>
      <c r="I30" s="2">
        <v>3</v>
      </c>
      <c r="J30" s="2">
        <v>16.02</v>
      </c>
      <c r="K30" s="2">
        <v>0.8</v>
      </c>
      <c r="L30" s="2">
        <v>0.85</v>
      </c>
      <c r="M30" s="2">
        <v>0.04</v>
      </c>
      <c r="N30" s="2">
        <v>18.39</v>
      </c>
      <c r="O30" s="2">
        <v>2.53</v>
      </c>
      <c r="P30" s="2">
        <v>6.38</v>
      </c>
      <c r="Q30" s="2">
        <v>7.72</v>
      </c>
    </row>
    <row r="31" ht="15" spans="1:17">
      <c r="A31" s="2">
        <v>28</v>
      </c>
      <c r="B31" s="2">
        <v>6057</v>
      </c>
      <c r="C31" s="2">
        <v>5051</v>
      </c>
      <c r="D31" s="2">
        <v>456.58</v>
      </c>
      <c r="E31" s="2">
        <v>16.81</v>
      </c>
      <c r="F31" s="2">
        <v>151.42</v>
      </c>
      <c r="G31" s="2">
        <v>3.38</v>
      </c>
      <c r="H31" s="2">
        <v>273</v>
      </c>
      <c r="I31" s="2">
        <v>3.5</v>
      </c>
      <c r="J31" s="2">
        <v>17.16</v>
      </c>
      <c r="K31" s="2">
        <v>0.57</v>
      </c>
      <c r="L31" s="2">
        <v>1.45</v>
      </c>
      <c r="M31" s="2">
        <v>0.02</v>
      </c>
      <c r="N31" s="2">
        <v>21.66</v>
      </c>
      <c r="O31" s="2">
        <v>2.86</v>
      </c>
      <c r="P31" s="2">
        <v>6.68</v>
      </c>
      <c r="Q31" s="2">
        <v>7.81</v>
      </c>
    </row>
    <row r="32" ht="15" spans="1:17">
      <c r="A32" s="2">
        <v>29</v>
      </c>
      <c r="B32" s="2">
        <v>5655</v>
      </c>
      <c r="C32" s="2">
        <v>4685</v>
      </c>
      <c r="D32" s="2">
        <v>916.32</v>
      </c>
      <c r="E32" s="2">
        <v>17.89</v>
      </c>
      <c r="F32" s="2">
        <v>167.45</v>
      </c>
      <c r="G32" s="2">
        <v>3.01</v>
      </c>
      <c r="H32" s="2">
        <v>297</v>
      </c>
      <c r="I32" s="2">
        <v>2.75</v>
      </c>
      <c r="J32" s="2">
        <v>14.64</v>
      </c>
      <c r="K32" s="2">
        <v>0.34</v>
      </c>
      <c r="L32" s="2">
        <v>1.49</v>
      </c>
      <c r="M32" s="2">
        <v>0.04</v>
      </c>
      <c r="N32" s="2">
        <v>18.22</v>
      </c>
      <c r="O32" s="2">
        <v>2.51</v>
      </c>
      <c r="P32" s="2">
        <v>6.71</v>
      </c>
      <c r="Q32" s="2">
        <v>7.63</v>
      </c>
    </row>
    <row r="33" ht="15" spans="1:17">
      <c r="A33" s="2">
        <v>30</v>
      </c>
      <c r="B33" s="2">
        <v>5579</v>
      </c>
      <c r="C33" s="2">
        <v>4490</v>
      </c>
      <c r="D33" s="2">
        <v>453.94</v>
      </c>
      <c r="E33" s="2">
        <v>23.89</v>
      </c>
      <c r="F33" s="2">
        <v>242.64</v>
      </c>
      <c r="G33" s="2">
        <v>2.28</v>
      </c>
      <c r="H33" s="2">
        <v>285</v>
      </c>
      <c r="I33" s="2">
        <v>2.25</v>
      </c>
      <c r="J33" s="2">
        <v>15.75</v>
      </c>
      <c r="K33" s="2">
        <v>0.57</v>
      </c>
      <c r="L33" s="2">
        <v>1.49</v>
      </c>
      <c r="M33" s="2">
        <v>0.02</v>
      </c>
      <c r="N33" s="2">
        <v>20.05</v>
      </c>
      <c r="O33" s="2">
        <v>2.37</v>
      </c>
      <c r="P33" s="2">
        <v>6.54</v>
      </c>
      <c r="Q33" s="2">
        <v>7.83</v>
      </c>
    </row>
    <row r="34" ht="15" spans="1:17">
      <c r="A34" s="2">
        <v>31</v>
      </c>
      <c r="B34" s="2">
        <v>5661</v>
      </c>
      <c r="C34" s="2">
        <v>4580</v>
      </c>
      <c r="D34" s="2">
        <v>675.81</v>
      </c>
      <c r="E34" s="2">
        <v>8.28</v>
      </c>
      <c r="F34" s="2">
        <v>187.68</v>
      </c>
      <c r="G34" s="2">
        <v>3</v>
      </c>
      <c r="H34" s="2">
        <v>290</v>
      </c>
      <c r="I34" s="2">
        <v>1.5</v>
      </c>
      <c r="J34" s="2">
        <v>12.87</v>
      </c>
      <c r="K34" s="2">
        <v>0.41</v>
      </c>
      <c r="L34" s="2">
        <v>1.93</v>
      </c>
      <c r="M34" s="2">
        <v>0.03</v>
      </c>
      <c r="N34" s="2">
        <v>19.37</v>
      </c>
      <c r="O34" s="2">
        <v>2.22</v>
      </c>
      <c r="P34" s="2">
        <v>6.49</v>
      </c>
      <c r="Q34" s="2">
        <v>7.72</v>
      </c>
    </row>
    <row r="35" ht="15" spans="1:17">
      <c r="A35" s="2" t="s">
        <v>19</v>
      </c>
      <c r="B35" s="6">
        <f t="shared" ref="B35:Q35" si="0">AVERAGE(B4:B34)</f>
        <v>5489.83870967742</v>
      </c>
      <c r="C35" s="6">
        <f t="shared" si="0"/>
        <v>4662.38709677419</v>
      </c>
      <c r="D35" s="6">
        <f t="shared" si="0"/>
        <v>564.572903225807</v>
      </c>
      <c r="E35" s="6">
        <f t="shared" si="0"/>
        <v>19.6777419354839</v>
      </c>
      <c r="F35" s="6">
        <f t="shared" si="0"/>
        <v>155.709032258065</v>
      </c>
      <c r="G35" s="6">
        <f t="shared" si="0"/>
        <v>3.47870967741935</v>
      </c>
      <c r="H35" s="6">
        <f t="shared" si="0"/>
        <v>265.548387096774</v>
      </c>
      <c r="I35" s="6">
        <f t="shared" si="0"/>
        <v>3.22612903225806</v>
      </c>
      <c r="J35" s="6">
        <f t="shared" si="0"/>
        <v>21.4364516129032</v>
      </c>
      <c r="K35" s="6">
        <f t="shared" si="0"/>
        <v>1.53516129032258</v>
      </c>
      <c r="L35" s="6">
        <f t="shared" si="0"/>
        <v>1.48387096774194</v>
      </c>
      <c r="M35" s="6">
        <f t="shared" si="0"/>
        <v>0.0545161290322581</v>
      </c>
      <c r="N35" s="6">
        <f t="shared" si="0"/>
        <v>26.4596774193548</v>
      </c>
      <c r="O35" s="6">
        <f t="shared" si="0"/>
        <v>5.41903225806452</v>
      </c>
      <c r="P35" s="6">
        <f t="shared" si="0"/>
        <v>6.65741935483871</v>
      </c>
      <c r="Q35" s="6">
        <f t="shared" si="0"/>
        <v>7.53838709677419</v>
      </c>
    </row>
    <row r="36" ht="15" spans="1:17">
      <c r="A36" s="2" t="s">
        <v>20</v>
      </c>
      <c r="B36" s="6">
        <f t="shared" ref="B36:Q36" si="1">MAX(B4:B34)</f>
        <v>6380</v>
      </c>
      <c r="C36" s="6">
        <f t="shared" si="1"/>
        <v>5699</v>
      </c>
      <c r="D36" s="6">
        <f t="shared" si="1"/>
        <v>960.79</v>
      </c>
      <c r="E36" s="6">
        <f t="shared" si="1"/>
        <v>35.09</v>
      </c>
      <c r="F36" s="6">
        <f t="shared" si="1"/>
        <v>242.64</v>
      </c>
      <c r="G36" s="6">
        <f t="shared" si="1"/>
        <v>4.82</v>
      </c>
      <c r="H36" s="6">
        <f t="shared" si="1"/>
        <v>301</v>
      </c>
      <c r="I36" s="6">
        <f t="shared" si="1"/>
        <v>4.25</v>
      </c>
      <c r="J36" s="6">
        <f t="shared" si="1"/>
        <v>42.33</v>
      </c>
      <c r="K36" s="6">
        <f t="shared" si="1"/>
        <v>3.75</v>
      </c>
      <c r="L36" s="6">
        <f t="shared" si="1"/>
        <v>4.4</v>
      </c>
      <c r="M36" s="6">
        <f t="shared" si="1"/>
        <v>0.11</v>
      </c>
      <c r="N36" s="6">
        <f t="shared" si="1"/>
        <v>47.79</v>
      </c>
      <c r="O36" s="6">
        <f t="shared" si="1"/>
        <v>9.93</v>
      </c>
      <c r="P36" s="6">
        <f t="shared" si="1"/>
        <v>6.89</v>
      </c>
      <c r="Q36" s="6">
        <f t="shared" si="1"/>
        <v>7.83</v>
      </c>
    </row>
    <row r="37" ht="15" spans="1:17">
      <c r="A37" s="2" t="s">
        <v>21</v>
      </c>
      <c r="B37" s="6">
        <f t="shared" ref="B37:Q37" si="2">MIN(B4:B34)</f>
        <v>2807</v>
      </c>
      <c r="C37" s="6">
        <f t="shared" si="2"/>
        <v>2330</v>
      </c>
      <c r="D37" s="6">
        <f t="shared" si="2"/>
        <v>278.32</v>
      </c>
      <c r="E37" s="6">
        <f t="shared" si="2"/>
        <v>8.28</v>
      </c>
      <c r="F37" s="6">
        <f t="shared" si="2"/>
        <v>95.37</v>
      </c>
      <c r="G37" s="6">
        <f t="shared" si="2"/>
        <v>2.28</v>
      </c>
      <c r="H37" s="6">
        <f t="shared" si="2"/>
        <v>162</v>
      </c>
      <c r="I37" s="6">
        <f t="shared" si="2"/>
        <v>1.5</v>
      </c>
      <c r="J37" s="6">
        <f t="shared" si="2"/>
        <v>9.14</v>
      </c>
      <c r="K37" s="6">
        <f t="shared" si="2"/>
        <v>0.34</v>
      </c>
      <c r="L37" s="6">
        <f t="shared" si="2"/>
        <v>0.45</v>
      </c>
      <c r="M37" s="6">
        <f t="shared" si="2"/>
        <v>0.01</v>
      </c>
      <c r="N37" s="6">
        <f t="shared" si="2"/>
        <v>11.67</v>
      </c>
      <c r="O37" s="6">
        <f t="shared" si="2"/>
        <v>2.22</v>
      </c>
      <c r="P37" s="6">
        <f t="shared" si="2"/>
        <v>6.38</v>
      </c>
      <c r="Q37" s="6">
        <f t="shared" si="2"/>
        <v>7.36</v>
      </c>
    </row>
    <row r="38" ht="15" spans="1:17">
      <c r="A38" s="2" t="s">
        <v>22</v>
      </c>
      <c r="B38" s="6">
        <f>SUM(B4:B34)</f>
        <v>170185</v>
      </c>
      <c r="C38" s="6">
        <f>SUM(C4:C34)</f>
        <v>144534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</sheetData>
  <mergeCells count="11">
    <mergeCell ref="A1:Q1"/>
    <mergeCell ref="D2:E2"/>
    <mergeCell ref="F2:G2"/>
    <mergeCell ref="H2:I2"/>
    <mergeCell ref="J2:K2"/>
    <mergeCell ref="L2:M2"/>
    <mergeCell ref="N2:O2"/>
    <mergeCell ref="P2:Q2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四季度汇总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小张张</cp:lastModifiedBy>
  <dcterms:created xsi:type="dcterms:W3CDTF">2022-04-26T01:34:00Z</dcterms:created>
  <dcterms:modified xsi:type="dcterms:W3CDTF">2022-04-26T03:21:02Z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D65EFFB5BD6148D78D2317C647D6DA65</vt:lpwstr>
  </property>
  <property fmtid="{D5CDD505-2E9C-101B-9397-08002B2CF9AE}" pid="3" name="KSOProductBuildVer">
    <vt:lpwstr>2052-11.1.0.11365</vt:lpwstr>
  </property>
</Properties>
</file>